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988" activeTab="1"/>
  </bookViews>
  <sheets>
    <sheet name="Связки_СМ" sheetId="1" r:id="rId1"/>
    <sheet name="Связки_ММ" sheetId="2" r:id="rId2"/>
  </sheets>
  <externalReferences>
    <externalReference r:id="rId5"/>
  </externalReferences>
  <definedNames>
    <definedName name="AdressFileImportFromWO" localSheetId="0">'[1]Настройка'!#REF!</definedName>
    <definedName name="AdressFileImportFromWO">'[1]Настройка'!#REF!</definedName>
    <definedName name="CountUchBase">'[1]База'!$Y$1</definedName>
    <definedName name="DataChel">'[1]База'!$E:$W</definedName>
    <definedName name="DataGrVPR">'[1]DATA_группа'!$A:$L</definedName>
    <definedName name="DataLichVPR">'[1]DATA_личка'!$A:$Z</definedName>
    <definedName name="DataProtokol1">'[1]Протокол_личка'!$B$7:$AZ$1435</definedName>
    <definedName name="DataProtokol2" localSheetId="0">'Связки_СМ'!$B$31:$T$947</definedName>
    <definedName name="DataProtokol2">#REF!</definedName>
    <definedName name="DataProtokol3">'[1]Протокол_группа'!$B$7:$AZ$1035</definedName>
    <definedName name="DataSvyazVPR">'[1]DATA_связки'!$C:$N</definedName>
    <definedName name="DistKrName1">'[1]Настройка'!$F$109</definedName>
    <definedName name="DistKrName2">'[1]Настройка'!$F$110</definedName>
    <definedName name="DistKrName3">'[1]Настройка'!$F$111</definedName>
    <definedName name="DistName1">'[1]Настройка'!$D$109</definedName>
    <definedName name="DistName2">'[1]Настройка'!$D$110</definedName>
    <definedName name="DistName3">'[1]Настройка'!$D$111</definedName>
    <definedName name="Groups">'[1]Настройка'!$C$46:$C$58</definedName>
    <definedName name="Klass1">'[1]Настройка'!$F$36</definedName>
    <definedName name="Klass2">'[1]Настройка'!$F$37</definedName>
    <definedName name="Klass3">'[1]Настройка'!$F$38</definedName>
    <definedName name="Rang2" localSheetId="0">'Связки_СМ'!#REF!</definedName>
    <definedName name="Rang2">#REF!</definedName>
    <definedName name="Rang3">#REF!</definedName>
    <definedName name="Shapka1">'[1]Настройка'!$C$25</definedName>
    <definedName name="Shapka2">'[1]Настройка'!$C$26</definedName>
    <definedName name="ShapkaData">'[1]Настройка'!$C$27</definedName>
    <definedName name="ShapkaWhere">'[1]Настройка'!$C$28</definedName>
    <definedName name="SignGlSec">'[1]Настройка'!$C$31</definedName>
    <definedName name="SignGlSud">'[1]Настройка'!$C$30</definedName>
    <definedName name="SignPredsMand">'[1]Настройка'!$C$32</definedName>
    <definedName name="SignProtokol">'[1]Настройка'!$C$33</definedName>
    <definedName name="TableForVPR">#REF!</definedName>
    <definedName name="TableVPRDopusk">'[1]Настройка'!$C$45:$Q$58</definedName>
    <definedName name="TableVPRMoney">'[1]Настройка'!$C$45:$K$58</definedName>
    <definedName name="_xlnm.Print_Titles" localSheetId="0">'Связки_СМ'!$1:$2</definedName>
    <definedName name="Пол">'[1]Настройка'!$F$117:$F$118</definedName>
    <definedName name="Разряды">'[1]Настройка'!$C$118:$C$129</definedName>
    <definedName name="Таблица_ВРВС">'[1]Настройка'!$I$117:$I$138</definedName>
    <definedName name="Таблица_дисциплин">'[1]Настройка'!$F$122:$F$129</definedName>
    <definedName name="Таблица_разрядов">'[1]Настройка'!$C$117:$D$129</definedName>
  </definedNames>
  <calcPr fullCalcOnLoad="1"/>
</workbook>
</file>

<file path=xl/sharedStrings.xml><?xml version="1.0" encoding="utf-8"?>
<sst xmlns="http://schemas.openxmlformats.org/spreadsheetml/2006/main" count="238" uniqueCount="100">
  <si>
    <t>№ п/п</t>
  </si>
  <si>
    <t>Состав связки</t>
  </si>
  <si>
    <t>Результат</t>
  </si>
  <si>
    <t>Место</t>
  </si>
  <si>
    <t>Время</t>
  </si>
  <si>
    <t>Штрафные баллы</t>
  </si>
  <si>
    <t>Итого</t>
  </si>
  <si>
    <t>Прохождение этапа 2</t>
  </si>
  <si>
    <t>Прохождение этапа 4</t>
  </si>
  <si>
    <t>Прохождение этапа 6</t>
  </si>
  <si>
    <t>I</t>
  </si>
  <si>
    <t>II</t>
  </si>
  <si>
    <t>III</t>
  </si>
  <si>
    <t>Прохождение этапа 8</t>
  </si>
  <si>
    <t xml:space="preserve">Брочковский Евгений Александрович (3), Савченко Владимир Павлович (3),    </t>
  </si>
  <si>
    <t>Малина Даниил Евгеньевич (2),
Горев Димитрий Владимирович (КМС),</t>
  </si>
  <si>
    <t xml:space="preserve">Агафонов Антон Андреевич (3),
Карлыханов Алексей Николаевич (3), </t>
  </si>
  <si>
    <t>Спигин Павел Владимирович(1),
Петров Денис Викторович(2)</t>
  </si>
  <si>
    <t>Попов Антон Игоревич (2),
Попов Александр Андреевич (2)</t>
  </si>
  <si>
    <t>Охотский Дмитрий Андреевич,
Медведев Михаил Сергеевич</t>
  </si>
  <si>
    <t>Головенков Сергей Геннадьевич (1),
Нечаев Антон Игоревич</t>
  </si>
  <si>
    <t>Сажин Андрей Владимирович (2),
Миронов Андрей Дмитриевич (2)</t>
  </si>
  <si>
    <t>Вихлянцев Андрей Анатольевич,
Давыдов Иван Михайлович</t>
  </si>
  <si>
    <t>Семенихин Константин Сергеевич (КМС),
Стетюха Константин Сергеевич</t>
  </si>
  <si>
    <t>Николаев Александр Николаевич(3),
Миненков Дмитрий Владимирович (б/р)</t>
  </si>
  <si>
    <t>Прохождение этапа 10</t>
  </si>
  <si>
    <t>минуты</t>
  </si>
  <si>
    <t>7</t>
  </si>
  <si>
    <t>43</t>
  </si>
  <si>
    <t>9</t>
  </si>
  <si>
    <t>40</t>
  </si>
  <si>
    <t>12</t>
  </si>
  <si>
    <t>23</t>
  </si>
  <si>
    <t>49</t>
  </si>
  <si>
    <t>13</t>
  </si>
  <si>
    <t>3</t>
  </si>
  <si>
    <t>14</t>
  </si>
  <si>
    <t>35</t>
  </si>
  <si>
    <t>52</t>
  </si>
  <si>
    <t>8</t>
  </si>
  <si>
    <t>15</t>
  </si>
  <si>
    <t>Секунды</t>
  </si>
  <si>
    <t>2</t>
  </si>
  <si>
    <t>5</t>
  </si>
  <si>
    <t>32</t>
  </si>
  <si>
    <t>0</t>
  </si>
  <si>
    <t>58</t>
  </si>
  <si>
    <t>55</t>
  </si>
  <si>
    <t>11</t>
  </si>
  <si>
    <t>10</t>
  </si>
  <si>
    <t>28</t>
  </si>
  <si>
    <t>20</t>
  </si>
  <si>
    <t>19</t>
  </si>
  <si>
    <t>59</t>
  </si>
  <si>
    <t>57</t>
  </si>
  <si>
    <t>50</t>
  </si>
  <si>
    <t>51</t>
  </si>
  <si>
    <t>Штраф за тактику</t>
  </si>
  <si>
    <t>100</t>
  </si>
  <si>
    <t>1</t>
  </si>
  <si>
    <t>37</t>
  </si>
  <si>
    <t>36</t>
  </si>
  <si>
    <t>24</t>
  </si>
  <si>
    <t>6</t>
  </si>
  <si>
    <t>47</t>
  </si>
  <si>
    <t>21</t>
  </si>
  <si>
    <t>Смирнова Светлана Викторовна (2),                       Михайлов Иван Владимирович (2)</t>
  </si>
  <si>
    <t>Таратин Николай Вячеславович(?), 
Болдырева Анастасия Михайловна(?)</t>
  </si>
  <si>
    <t>Запорожец Никита Леонидович(б/р),                Стародубцева Полина Андреевна(б/р),</t>
  </si>
  <si>
    <t>Кузьминых Алексей Сергеевич(3), Алексеева Екатерина Алексеевна(3).</t>
  </si>
  <si>
    <t>Арефьев Даниил Валерьевич(2) 
Васильева Ирина Владимировна(2)</t>
  </si>
  <si>
    <t xml:space="preserve">Медведников Герман Вячеславович (2),                            Степанова Светлана Сергеевна(2), </t>
  </si>
  <si>
    <t xml:space="preserve">Рудакова Таисия Леонидовна (б/р),                             Шумилов Сергей Алексеевич(б/р), </t>
  </si>
  <si>
    <t>Урюпин Андрей Анатольевич(3),                           Кузнецова Оксана Леонидовна (3)</t>
  </si>
  <si>
    <t>Курбатов Антон Евгеньевич(1)
Волкова Анна Владимировна (2)</t>
  </si>
  <si>
    <t>Черниговский Андрей Алексеевич(б/р),
Первунина Жанна Андреевна(б/р)</t>
  </si>
  <si>
    <t>Лебедев Антон Андреевич (3),                                    Ковалёва Оксана Дмитриевна (?)</t>
  </si>
  <si>
    <t>Пендрикова Ольга Николаевна(3),
Ефремов Владислав Владимирович(3)</t>
  </si>
  <si>
    <t>Мужикин Иван Сергеевич (б/р),                         Толстых Надежда Викторовна (2)</t>
  </si>
  <si>
    <t xml:space="preserve">Кривоносова Кристина Владимировна (3), Емаров Дмитрий Сергеевич (2) </t>
  </si>
  <si>
    <t xml:space="preserve">Вишняков Игорь Юрьевич (б/р), 
Лейдикер Ярослава Георгиевна (б/р), </t>
  </si>
  <si>
    <t xml:space="preserve">Соколова Алёна Васильевна(2),
Мельник Алексей Владимирович, </t>
  </si>
  <si>
    <t>Толстопятов Николай Васильевич(б/р),
Абашина Анна Сергеевна (б/р)</t>
  </si>
  <si>
    <t>Сергеева Алина Александровна (1),
Кузьменко Евгений Владимирович (1),</t>
  </si>
  <si>
    <t>Морозова Алена Борисовна(3),
Зун Павел Сергеевич</t>
  </si>
  <si>
    <t>Дерюгина Анна Ивановна(3),
Дерюгин Юрий Иванович (б/р)</t>
  </si>
  <si>
    <t>Иванова Антонина Михайловна(б/р),
Савельев Павел Дмиртриевич(б/р).</t>
  </si>
  <si>
    <t>Порядин Михаил Александрович, (б/р),
Суворина Светлана Юрьевна (б\р)</t>
  </si>
  <si>
    <t>Коршунова Мария Константиновна (3),
Герр Евгений Александрович (3)</t>
  </si>
  <si>
    <t>Филимоненков Евгений Игоревич,
Абрамова Александра Алексеевна</t>
  </si>
  <si>
    <t>Лохин Дмитрий Борисович(2),
Козетинская Ксения Романовна(2)</t>
  </si>
  <si>
    <t>Киселева Серафима,
Анохин Денис</t>
  </si>
  <si>
    <t>Прохождение этапа 1</t>
  </si>
  <si>
    <t>200</t>
  </si>
  <si>
    <t>400</t>
  </si>
  <si>
    <t>Прохождение этапа 3</t>
  </si>
  <si>
    <t>Прохождение этапа 5</t>
  </si>
  <si>
    <t>Прохождение этапа 7</t>
  </si>
  <si>
    <t>Прохождение этапа 9</t>
  </si>
  <si>
    <t xml:space="preserve">Сухнева Анна Юрьевна(2),Шипигузов Андрей Валерьевич(2),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</si>
</sst>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medium"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54" applyFont="1" applyFill="1" applyAlignment="1">
      <alignment vertical="center"/>
      <protection/>
    </xf>
    <xf numFmtId="0" fontId="4" fillId="0" borderId="0" xfId="54" applyNumberFormat="1" applyFont="1" applyFill="1" applyAlignment="1">
      <alignment vertical="center"/>
      <protection/>
    </xf>
    <xf numFmtId="0" fontId="3" fillId="0" borderId="0" xfId="54" applyFont="1" applyFill="1" applyAlignment="1">
      <alignment vertical="center" wrapText="1"/>
      <protection/>
    </xf>
    <xf numFmtId="0" fontId="4" fillId="0" borderId="0" xfId="54" applyFont="1" applyFill="1" applyAlignment="1">
      <alignment horizontal="center" vertical="center" wrapText="1"/>
      <protection/>
    </xf>
    <xf numFmtId="0" fontId="0" fillId="0" borderId="0" xfId="54" applyFont="1" applyFill="1" applyAlignment="1">
      <alignment horizontal="left" vertical="center" wrapText="1"/>
      <protection/>
    </xf>
    <xf numFmtId="0" fontId="0" fillId="0" borderId="0" xfId="54" applyFont="1" applyFill="1" applyAlignment="1">
      <alignment horizontal="center" vertical="center"/>
      <protection/>
    </xf>
    <xf numFmtId="2" fontId="0" fillId="0" borderId="0" xfId="54" applyNumberFormat="1" applyFont="1" applyFill="1" applyAlignment="1">
      <alignment vertical="center"/>
      <protection/>
    </xf>
    <xf numFmtId="2" fontId="4" fillId="0" borderId="0" xfId="54" applyNumberFormat="1" applyFont="1" applyFill="1" applyAlignment="1">
      <alignment vertical="center"/>
      <protection/>
    </xf>
    <xf numFmtId="0" fontId="0" fillId="0" borderId="0" xfId="54" applyFont="1" applyFill="1" applyAlignment="1">
      <alignment horizontal="center" vertical="center" wrapText="1"/>
      <protection/>
    </xf>
    <xf numFmtId="0" fontId="50" fillId="0" borderId="0" xfId="54" applyFont="1" applyFill="1" applyAlignment="1">
      <alignment horizontal="center" vertical="center" wrapText="1"/>
      <protection/>
    </xf>
    <xf numFmtId="2" fontId="51" fillId="0" borderId="0" xfId="54" applyNumberFormat="1" applyFont="1" applyFill="1" applyAlignment="1">
      <alignment vertical="center"/>
      <protection/>
    </xf>
    <xf numFmtId="0" fontId="2" fillId="0" borderId="0" xfId="61" applyFont="1" applyFill="1" applyAlignment="1">
      <alignment vertical="center" wrapText="1"/>
      <protection/>
    </xf>
    <xf numFmtId="1" fontId="9" fillId="0" borderId="10" xfId="63" applyNumberFormat="1" applyFont="1" applyFill="1" applyBorder="1" applyAlignment="1">
      <alignment horizontal="center" vertical="center" wrapText="1"/>
      <protection/>
    </xf>
    <xf numFmtId="0" fontId="7" fillId="0" borderId="11" xfId="54" applyFont="1" applyFill="1" applyBorder="1" applyAlignment="1">
      <alignment horizontal="center" vertical="center"/>
      <protection/>
    </xf>
    <xf numFmtId="49" fontId="9" fillId="0" borderId="12" xfId="63" applyNumberFormat="1" applyFont="1" applyFill="1" applyBorder="1" applyAlignment="1">
      <alignment horizontal="center" vertical="center" wrapText="1"/>
      <protection/>
    </xf>
    <xf numFmtId="1" fontId="9" fillId="0" borderId="13" xfId="63" applyNumberFormat="1" applyFont="1" applyFill="1" applyBorder="1" applyAlignment="1">
      <alignment horizontal="center" vertical="center" wrapText="1"/>
      <protection/>
    </xf>
    <xf numFmtId="0" fontId="6" fillId="0" borderId="13" xfId="54" applyNumberFormat="1" applyFont="1" applyFill="1" applyBorder="1" applyAlignment="1">
      <alignment horizontal="center" vertical="center"/>
      <protection/>
    </xf>
    <xf numFmtId="1" fontId="9" fillId="0" borderId="14" xfId="63" applyNumberFormat="1" applyFont="1" applyFill="1" applyBorder="1" applyAlignment="1">
      <alignment horizontal="center" vertical="center" wrapText="1"/>
      <protection/>
    </xf>
    <xf numFmtId="0" fontId="7" fillId="0" borderId="15" xfId="54" applyFont="1" applyFill="1" applyBorder="1" applyAlignment="1">
      <alignment horizontal="center" vertical="center"/>
      <protection/>
    </xf>
    <xf numFmtId="49" fontId="9" fillId="0" borderId="16" xfId="63" applyNumberFormat="1" applyFont="1" applyFill="1" applyBorder="1" applyAlignment="1">
      <alignment horizontal="center" vertical="center" wrapText="1"/>
      <protection/>
    </xf>
    <xf numFmtId="0" fontId="5" fillId="0" borderId="13" xfId="54" applyFont="1" applyFill="1" applyBorder="1" applyAlignment="1">
      <alignment horizontal="center" vertical="center" textRotation="90" wrapText="1"/>
      <protection/>
    </xf>
    <xf numFmtId="0" fontId="5" fillId="0" borderId="13" xfId="54" applyNumberFormat="1" applyFont="1" applyFill="1" applyBorder="1" applyAlignment="1">
      <alignment horizontal="center" vertical="center" textRotation="90" wrapText="1"/>
      <protection/>
    </xf>
    <xf numFmtId="0" fontId="6" fillId="0" borderId="14" xfId="54" applyNumberFormat="1" applyFont="1" applyFill="1" applyBorder="1" applyAlignment="1">
      <alignment horizontal="center" vertical="center"/>
      <protection/>
    </xf>
    <xf numFmtId="2" fontId="0" fillId="0" borderId="10" xfId="0" applyNumberFormat="1" applyBorder="1" applyAlignment="1">
      <alignment horizontal="center" vertical="center"/>
    </xf>
    <xf numFmtId="49" fontId="9" fillId="0" borderId="17" xfId="63" applyNumberFormat="1" applyFont="1" applyFill="1" applyBorder="1" applyAlignment="1">
      <alignment horizontal="center" vertical="center" wrapText="1"/>
      <protection/>
    </xf>
    <xf numFmtId="0" fontId="6" fillId="0" borderId="18" xfId="54" applyFont="1" applyFill="1" applyBorder="1" applyAlignment="1">
      <alignment horizontal="center" vertical="center" wrapText="1"/>
      <protection/>
    </xf>
    <xf numFmtId="49" fontId="9" fillId="0" borderId="19" xfId="63" applyNumberFormat="1" applyFont="1" applyFill="1" applyBorder="1" applyAlignment="1">
      <alignment horizontal="center" vertical="center" wrapText="1"/>
      <protection/>
    </xf>
    <xf numFmtId="49" fontId="9" fillId="0" borderId="20" xfId="63" applyNumberFormat="1" applyFont="1" applyFill="1" applyBorder="1" applyAlignment="1">
      <alignment horizontal="center" vertical="center" wrapText="1"/>
      <protection/>
    </xf>
    <xf numFmtId="2" fontId="0" fillId="0" borderId="21" xfId="0" applyNumberFormat="1" applyBorder="1" applyAlignment="1">
      <alignment horizontal="center" vertical="center"/>
    </xf>
    <xf numFmtId="2" fontId="6" fillId="0" borderId="17" xfId="54" applyNumberFormat="1" applyFont="1" applyFill="1" applyBorder="1" applyAlignment="1">
      <alignment horizontal="center" vertical="center" wrapText="1"/>
      <protection/>
    </xf>
    <xf numFmtId="2" fontId="0" fillId="0" borderId="22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7" fillId="0" borderId="24" xfId="0" applyFont="1" applyBorder="1" applyAlignment="1">
      <alignment horizontal="left" wrapText="1"/>
    </xf>
    <xf numFmtId="2" fontId="0" fillId="0" borderId="14" xfId="0" applyNumberFormat="1" applyFill="1" applyBorder="1" applyAlignment="1">
      <alignment horizontal="center" vertical="center"/>
    </xf>
    <xf numFmtId="2" fontId="6" fillId="0" borderId="19" xfId="54" applyNumberFormat="1" applyFont="1" applyFill="1" applyBorder="1" applyAlignment="1">
      <alignment horizontal="center" vertical="center" wrapText="1"/>
      <protection/>
    </xf>
    <xf numFmtId="0" fontId="52" fillId="0" borderId="24" xfId="0" applyFont="1" applyFill="1" applyBorder="1" applyAlignment="1">
      <alignment horizontal="center" vertical="center" textRotation="90" wrapText="1"/>
    </xf>
    <xf numFmtId="0" fontId="52" fillId="0" borderId="13" xfId="0" applyFont="1" applyFill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left" wrapText="1"/>
    </xf>
    <xf numFmtId="49" fontId="9" fillId="0" borderId="26" xfId="63" applyNumberFormat="1" applyFont="1" applyFill="1" applyBorder="1" applyAlignment="1">
      <alignment horizontal="center" vertical="center" wrapText="1"/>
      <protection/>
    </xf>
    <xf numFmtId="49" fontId="9" fillId="0" borderId="27" xfId="63" applyNumberFormat="1" applyFont="1" applyFill="1" applyBorder="1" applyAlignment="1">
      <alignment horizontal="center" vertical="center" wrapText="1"/>
      <protection/>
    </xf>
    <xf numFmtId="1" fontId="9" fillId="0" borderId="28" xfId="63" applyNumberFormat="1" applyFont="1" applyFill="1" applyBorder="1" applyAlignment="1">
      <alignment horizontal="center" vertical="center" wrapText="1"/>
      <protection/>
    </xf>
    <xf numFmtId="2" fontId="0" fillId="0" borderId="28" xfId="0" applyNumberFormat="1" applyBorder="1" applyAlignment="1">
      <alignment horizontal="center" vertical="center"/>
    </xf>
    <xf numFmtId="2" fontId="6" fillId="0" borderId="27" xfId="54" applyNumberFormat="1" applyFont="1" applyFill="1" applyBorder="1" applyAlignment="1">
      <alignment horizontal="center" vertical="center" wrapText="1"/>
      <protection/>
    </xf>
    <xf numFmtId="0" fontId="6" fillId="0" borderId="29" xfId="54" applyNumberFormat="1" applyFont="1" applyFill="1" applyBorder="1" applyAlignment="1">
      <alignment horizontal="center" vertical="center"/>
      <protection/>
    </xf>
    <xf numFmtId="0" fontId="7" fillId="0" borderId="16" xfId="0" applyFont="1" applyFill="1" applyBorder="1" applyAlignment="1">
      <alignment horizontal="left" wrapText="1"/>
    </xf>
    <xf numFmtId="2" fontId="0" fillId="0" borderId="3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0" fontId="6" fillId="0" borderId="0" xfId="54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center" textRotation="90" wrapText="1"/>
      <protection/>
    </xf>
    <xf numFmtId="2" fontId="0" fillId="0" borderId="0" xfId="0" applyNumberFormat="1" applyBorder="1" applyAlignment="1">
      <alignment horizontal="center" vertical="center"/>
    </xf>
    <xf numFmtId="0" fontId="6" fillId="0" borderId="12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2" fontId="6" fillId="0" borderId="12" xfId="54" applyNumberFormat="1" applyFont="1" applyFill="1" applyBorder="1" applyAlignment="1">
      <alignment horizontal="center" vertical="center" wrapText="1"/>
      <protection/>
    </xf>
    <xf numFmtId="0" fontId="6" fillId="0" borderId="10" xfId="54" applyNumberFormat="1" applyFont="1" applyFill="1" applyBorder="1" applyAlignment="1">
      <alignment horizontal="center" vertical="center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2" fontId="6" fillId="0" borderId="16" xfId="54" applyNumberFormat="1" applyFont="1" applyFill="1" applyBorder="1" applyAlignment="1">
      <alignment horizontal="center" vertical="center" wrapText="1"/>
      <protection/>
    </xf>
    <xf numFmtId="49" fontId="9" fillId="0" borderId="10" xfId="63" applyNumberFormat="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33" xfId="54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1" fontId="9" fillId="0" borderId="21" xfId="63" applyNumberFormat="1" applyFont="1" applyFill="1" applyBorder="1" applyAlignment="1">
      <alignment horizontal="center" vertical="center" wrapText="1"/>
      <protection/>
    </xf>
    <xf numFmtId="49" fontId="9" fillId="0" borderId="34" xfId="63" applyNumberFormat="1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/>
    </xf>
    <xf numFmtId="2" fontId="6" fillId="0" borderId="35" xfId="54" applyNumberFormat="1" applyFont="1" applyFill="1" applyBorder="1" applyAlignment="1">
      <alignment horizontal="center" vertical="center" wrapText="1"/>
      <protection/>
    </xf>
    <xf numFmtId="0" fontId="6" fillId="0" borderId="21" xfId="54" applyNumberFormat="1" applyFont="1" applyFill="1" applyBorder="1" applyAlignment="1">
      <alignment horizontal="center" vertical="center"/>
      <protection/>
    </xf>
    <xf numFmtId="0" fontId="52" fillId="0" borderId="16" xfId="0" applyFont="1" applyFill="1" applyBorder="1" applyAlignment="1">
      <alignment horizontal="center" vertical="center" textRotation="90" wrapText="1"/>
    </xf>
    <xf numFmtId="0" fontId="52" fillId="0" borderId="14" xfId="0" applyFont="1" applyFill="1" applyBorder="1" applyAlignment="1">
      <alignment horizontal="center" vertical="center" textRotation="90" wrapText="1"/>
    </xf>
    <xf numFmtId="0" fontId="5" fillId="0" borderId="16" xfId="54" applyFont="1" applyFill="1" applyBorder="1" applyAlignment="1">
      <alignment horizontal="center" vertical="center" textRotation="90" wrapText="1"/>
      <protection/>
    </xf>
    <xf numFmtId="0" fontId="5" fillId="0" borderId="14" xfId="54" applyNumberFormat="1" applyFont="1" applyFill="1" applyBorder="1" applyAlignment="1">
      <alignment horizontal="center" vertical="center" textRotation="90" wrapText="1"/>
      <protection/>
    </xf>
    <xf numFmtId="0" fontId="0" fillId="0" borderId="14" xfId="0" applyBorder="1" applyAlignment="1">
      <alignment horizontal="left" vertical="center" wrapText="1"/>
    </xf>
    <xf numFmtId="2" fontId="0" fillId="0" borderId="14" xfId="0" applyNumberFormat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0" fontId="6" fillId="0" borderId="37" xfId="54" applyFont="1" applyFill="1" applyBorder="1" applyAlignment="1">
      <alignment horizontal="center" vertical="center" textRotation="90" wrapText="1"/>
      <protection/>
    </xf>
    <xf numFmtId="0" fontId="6" fillId="0" borderId="38" xfId="54" applyFont="1" applyFill="1" applyBorder="1" applyAlignment="1">
      <alignment horizontal="center" vertical="center" textRotation="90" wrapText="1"/>
      <protection/>
    </xf>
    <xf numFmtId="0" fontId="6" fillId="0" borderId="39" xfId="54" applyFont="1" applyFill="1" applyBorder="1" applyAlignment="1">
      <alignment horizontal="center" vertical="center" textRotation="90" wrapText="1"/>
      <protection/>
    </xf>
    <xf numFmtId="0" fontId="6" fillId="0" borderId="29" xfId="54" applyFont="1" applyFill="1" applyBorder="1" applyAlignment="1">
      <alignment horizontal="center" vertical="center" wrapText="1"/>
      <protection/>
    </xf>
    <xf numFmtId="0" fontId="6" fillId="0" borderId="18" xfId="54" applyFont="1" applyFill="1" applyBorder="1" applyAlignment="1">
      <alignment horizontal="center" vertical="center" wrapText="1"/>
      <protection/>
    </xf>
    <xf numFmtId="0" fontId="6" fillId="0" borderId="13" xfId="54" applyFont="1" applyFill="1" applyBorder="1" applyAlignment="1">
      <alignment horizontal="center" vertical="center" textRotation="90" wrapText="1"/>
      <protection/>
    </xf>
    <xf numFmtId="0" fontId="6" fillId="0" borderId="40" xfId="54" applyFont="1" applyFill="1" applyBorder="1" applyAlignment="1">
      <alignment horizontal="center" vertical="center" textRotation="90" wrapText="1"/>
      <protection/>
    </xf>
    <xf numFmtId="0" fontId="6" fillId="0" borderId="41" xfId="54" applyFont="1" applyFill="1" applyBorder="1" applyAlignment="1">
      <alignment horizontal="center" vertical="center" wrapText="1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6" fillId="0" borderId="42" xfId="54" applyFont="1" applyFill="1" applyBorder="1" applyAlignment="1">
      <alignment horizontal="center" vertical="center" textRotation="90" wrapText="1"/>
      <protection/>
    </xf>
    <xf numFmtId="0" fontId="6" fillId="0" borderId="32" xfId="54" applyFont="1" applyFill="1" applyBorder="1" applyAlignment="1">
      <alignment horizontal="center" vertical="center" textRotation="90" wrapText="1"/>
      <protection/>
    </xf>
    <xf numFmtId="0" fontId="6" fillId="0" borderId="43" xfId="54" applyFont="1" applyFill="1" applyBorder="1" applyAlignment="1">
      <alignment horizontal="center" vertical="center" wrapText="1"/>
      <protection/>
    </xf>
    <xf numFmtId="0" fontId="6" fillId="0" borderId="44" xfId="54" applyFont="1" applyFill="1" applyBorder="1" applyAlignment="1">
      <alignment horizontal="center" vertical="center" wrapText="1"/>
      <protection/>
    </xf>
    <xf numFmtId="0" fontId="6" fillId="0" borderId="45" xfId="54" applyFont="1" applyFill="1" applyBorder="1" applyAlignment="1">
      <alignment horizontal="center" vertical="center" wrapText="1"/>
      <protection/>
    </xf>
    <xf numFmtId="0" fontId="6" fillId="0" borderId="26" xfId="54" applyFont="1" applyFill="1" applyBorder="1" applyAlignment="1">
      <alignment horizontal="center" vertical="center" wrapText="1"/>
      <protection/>
    </xf>
    <xf numFmtId="0" fontId="6" fillId="0" borderId="28" xfId="54" applyFont="1" applyFill="1" applyBorder="1" applyAlignment="1">
      <alignment horizontal="center" vertical="center" wrapText="1"/>
      <protection/>
    </xf>
    <xf numFmtId="0" fontId="6" fillId="0" borderId="46" xfId="54" applyFont="1" applyFill="1" applyBorder="1" applyAlignment="1">
      <alignment horizontal="center" vertical="center" textRotation="90" wrapText="1"/>
      <protection/>
    </xf>
    <xf numFmtId="0" fontId="6" fillId="0" borderId="18" xfId="54" applyFont="1" applyFill="1" applyBorder="1" applyAlignment="1">
      <alignment horizontal="center" vertical="center" textRotation="90" wrapText="1"/>
      <protection/>
    </xf>
    <xf numFmtId="0" fontId="6" fillId="0" borderId="25" xfId="54" applyFont="1" applyFill="1" applyBorder="1" applyAlignment="1">
      <alignment horizontal="center" vertical="center" wrapText="1"/>
      <protection/>
    </xf>
    <xf numFmtId="0" fontId="6" fillId="0" borderId="47" xfId="54" applyFont="1" applyFill="1" applyBorder="1" applyAlignment="1">
      <alignment horizontal="center" vertical="center" wrapText="1"/>
      <protection/>
    </xf>
    <xf numFmtId="0" fontId="6" fillId="0" borderId="48" xfId="54" applyFont="1" applyFill="1" applyBorder="1" applyAlignment="1">
      <alignment horizontal="center" vertical="center" wrapText="1"/>
      <protection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 3" xfId="57"/>
    <cellStyle name="Обычный 2 3 2" xfId="58"/>
    <cellStyle name="Обычный 2 4" xfId="59"/>
    <cellStyle name="Обычный 2 4 2" xfId="60"/>
    <cellStyle name="Обычный 2 5" xfId="61"/>
    <cellStyle name="Обычный 2_Данные связка 2 эт." xfId="62"/>
    <cellStyle name="Обычный 3" xfId="63"/>
    <cellStyle name="Обычный 3 2" xfId="64"/>
    <cellStyle name="Обычный 3 3" xfId="65"/>
    <cellStyle name="Обычный 3 4" xfId="66"/>
    <cellStyle name="Обычный 3 4 2" xfId="67"/>
    <cellStyle name="Обычный 3 5" xfId="68"/>
    <cellStyle name="Обычный 3 5 2" xfId="69"/>
    <cellStyle name="Обычный 3 6" xfId="70"/>
    <cellStyle name="Обычный 3_5 класс Сквоз ЛК и РЕГ" xfId="71"/>
    <cellStyle name="Обычный 4" xfId="72"/>
    <cellStyle name="Обычный 4 2" xfId="73"/>
    <cellStyle name="Обычный 5" xfId="74"/>
    <cellStyle name="Обычный 6" xfId="75"/>
    <cellStyle name="Обычный 6 2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oplimit.ru/users/66/&#1041;&#1040;&#1047;&#1040;%20&#1083;&#1099;&#1078;&#1085;&#1072;&#1103;%203%20&#1082;&#1083;&#1072;&#1089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федерация спортивного туризма Санкт-Петербурга
Санкт-Петербургская региональная общественная студенческая 
физкультурно-спортивная организация «БУРЕВЕСТНИК»</v>
          </cell>
        </row>
        <row r="26">
          <cell r="C26" t="str">
            <v>Чемпионат Санкт-Петербурга по спортивному туризму</v>
          </cell>
        </row>
        <row r="27">
          <cell r="C27" t="str">
            <v>14 - 16 февраля 2014 года</v>
          </cell>
        </row>
        <row r="28">
          <cell r="C28" t="str">
            <v>Ленинградская область, Всеволожский район</v>
          </cell>
        </row>
        <row r="30">
          <cell r="C30" t="str">
            <v>Т.Ю. Тарасеня, ССВК, г. Санкт-Петербург</v>
          </cell>
        </row>
        <row r="31">
          <cell r="C31" t="str">
            <v>Д.Ю. Тарасеня, СС1К, г. Санкт-Петербург</v>
          </cell>
        </row>
        <row r="32">
          <cell r="C32" t="str">
            <v>Л.Г. Рубис, ССВК, г. Санкт-Петербург</v>
          </cell>
        </row>
        <row r="33">
          <cell r="C33" t="str">
            <v>, г.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</v>
          </cell>
          <cell r="F47" t="str">
            <v>ДЕВОЧКИ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</v>
          </cell>
          <cell r="F48" t="str">
            <v>ДЕВОЧКИ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</v>
          </cell>
          <cell r="F49" t="str">
            <v>ДЕВОЧКИ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</v>
          </cell>
          <cell r="F50" t="str">
            <v>ДЕВОЧКИ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</v>
          </cell>
          <cell r="F51" t="str">
            <v>ДЕВУШКИ</v>
          </cell>
          <cell r="I51">
            <v>200</v>
          </cell>
          <cell r="J51">
            <v>200</v>
          </cell>
          <cell r="K51">
            <v>200</v>
          </cell>
          <cell r="M51">
            <v>10</v>
          </cell>
          <cell r="N51">
            <v>15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</v>
          </cell>
          <cell r="F52" t="str">
            <v>ДЕВУШКИ</v>
          </cell>
          <cell r="P52">
            <v>3</v>
          </cell>
          <cell r="Q52">
            <v>1</v>
          </cell>
        </row>
        <row r="53">
          <cell r="C53" t="str">
            <v>ЮД 16-18_3</v>
          </cell>
          <cell r="D53" t="str">
            <v>"юноши/девушки 16 -18 лет"</v>
          </cell>
          <cell r="E53" t="str">
            <v>ЮНОШИ</v>
          </cell>
          <cell r="F53" t="str">
            <v>ДЕВУШКИ</v>
          </cell>
          <cell r="P53">
            <v>3</v>
          </cell>
          <cell r="Q53">
            <v>1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I54">
            <v>250</v>
          </cell>
          <cell r="J54">
            <v>250</v>
          </cell>
          <cell r="K54">
            <v>250</v>
          </cell>
          <cell r="M54">
            <v>16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I55">
            <v>250</v>
          </cell>
          <cell r="J55">
            <v>250</v>
          </cell>
          <cell r="K55">
            <v>250</v>
          </cell>
          <cell r="M55">
            <v>13</v>
          </cell>
          <cell r="P55">
            <v>3</v>
          </cell>
          <cell r="Q55">
            <v>1</v>
          </cell>
        </row>
        <row r="56">
          <cell r="C56" t="str">
            <v>МЖ_4</v>
          </cell>
          <cell r="D56" t="str">
            <v>"мужчины/женщины"</v>
          </cell>
          <cell r="E56" t="str">
            <v>МУЖЧИНЫ</v>
          </cell>
          <cell r="F56" t="str">
            <v>ЖЕНЩИНЫ</v>
          </cell>
          <cell r="Q56">
            <v>0</v>
          </cell>
        </row>
        <row r="57">
          <cell r="Q57">
            <v>0</v>
          </cell>
        </row>
        <row r="58">
          <cell r="Q58">
            <v>0</v>
          </cell>
        </row>
        <row r="109">
          <cell r="D109" t="str">
            <v>дистанция - лыжная</v>
          </cell>
          <cell r="F109" t="str">
            <v>ЛИЧКА</v>
          </cell>
        </row>
        <row r="110">
          <cell r="D110" t="str">
            <v>дистанция - лыжная - связка</v>
          </cell>
          <cell r="F110" t="str">
            <v>СВЯЗКИ</v>
          </cell>
        </row>
        <row r="111">
          <cell r="D111" t="str">
            <v>дистанция - лыжная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0.1</v>
          </cell>
          <cell r="I119" t="str">
            <v>0840171811Я</v>
          </cell>
        </row>
        <row r="120">
          <cell r="C120" t="str">
            <v>2ю</v>
          </cell>
          <cell r="D120">
            <v>0.3</v>
          </cell>
          <cell r="I120" t="str">
            <v>0840181811Я</v>
          </cell>
        </row>
        <row r="121">
          <cell r="C121" t="str">
            <v>1ю</v>
          </cell>
          <cell r="D121">
            <v>1</v>
          </cell>
          <cell r="I121" t="str">
            <v>0840191811Я</v>
          </cell>
        </row>
        <row r="122">
          <cell r="C122" t="str">
            <v>III</v>
          </cell>
          <cell r="D122">
            <v>1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3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10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30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100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1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3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10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Команда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>
            <v>34</v>
          </cell>
          <cell r="B2" t="str">
            <v>ГБОУ СОШ № 456</v>
          </cell>
          <cell r="C2" t="str">
            <v>Санкт-Петербург, Колпинский район</v>
          </cell>
          <cell r="D2" t="str">
            <v>Осипова Олеся Викторовна</v>
          </cell>
          <cell r="E2" t="str">
            <v>3.4</v>
          </cell>
          <cell r="F2">
            <v>4</v>
          </cell>
          <cell r="G2">
            <v>34</v>
          </cell>
          <cell r="H2" t="str">
            <v>Лахманов Алексей</v>
          </cell>
          <cell r="I2">
            <v>1984</v>
          </cell>
          <cell r="J2" t="str">
            <v>II</v>
          </cell>
          <cell r="K2" t="str">
            <v>м</v>
          </cell>
          <cell r="L2" t="str">
            <v>МЖ_4</v>
          </cell>
          <cell r="N2">
            <v>1</v>
          </cell>
          <cell r="O2" t="str">
            <v>см 2</v>
          </cell>
          <cell r="P2">
            <v>1</v>
          </cell>
          <cell r="Q2">
            <v>3</v>
          </cell>
          <cell r="R2">
            <v>1984</v>
          </cell>
          <cell r="U2">
            <v>750</v>
          </cell>
        </row>
        <row r="3">
          <cell r="A3">
            <v>23</v>
          </cell>
          <cell r="B3" t="str">
            <v>ДДЮТ Выборгского района</v>
          </cell>
          <cell r="C3" t="str">
            <v>Санкт-Петербург-2</v>
          </cell>
          <cell r="D3" t="str">
            <v>Поташева Татьяна Валентиновна</v>
          </cell>
          <cell r="E3" t="str">
            <v>2.3</v>
          </cell>
          <cell r="F3">
            <v>3</v>
          </cell>
          <cell r="G3">
            <v>23</v>
          </cell>
          <cell r="H3" t="str">
            <v>Яковлев Максим</v>
          </cell>
          <cell r="I3">
            <v>1998</v>
          </cell>
          <cell r="J3" t="str">
            <v>I</v>
          </cell>
          <cell r="K3" t="str">
            <v>м</v>
          </cell>
          <cell r="L3" t="str">
            <v>МЖ_4</v>
          </cell>
          <cell r="N3">
            <v>1</v>
          </cell>
          <cell r="O3" t="str">
            <v>м</v>
          </cell>
          <cell r="P3">
            <v>1</v>
          </cell>
          <cell r="Q3">
            <v>10</v>
          </cell>
          <cell r="R3">
            <v>1998</v>
          </cell>
          <cell r="U3">
            <v>750</v>
          </cell>
        </row>
        <row r="4">
          <cell r="A4">
            <v>24</v>
          </cell>
          <cell r="B4" t="str">
            <v>ДДЮТ Выборгского района</v>
          </cell>
          <cell r="C4" t="str">
            <v>Санкт-Петербург-2</v>
          </cell>
          <cell r="D4" t="str">
            <v>Поташева Татьяна Валентиновна</v>
          </cell>
          <cell r="E4" t="str">
            <v>2.4</v>
          </cell>
          <cell r="F4">
            <v>4</v>
          </cell>
          <cell r="G4">
            <v>24</v>
          </cell>
          <cell r="H4" t="str">
            <v>Струков Павел</v>
          </cell>
          <cell r="I4">
            <v>1996</v>
          </cell>
          <cell r="J4" t="str">
            <v>КМС</v>
          </cell>
          <cell r="K4" t="str">
            <v>м</v>
          </cell>
          <cell r="L4" t="str">
            <v>МЖ_4</v>
          </cell>
          <cell r="N4">
            <v>1</v>
          </cell>
          <cell r="O4" t="str">
            <v>м</v>
          </cell>
          <cell r="P4">
            <v>1</v>
          </cell>
          <cell r="Q4">
            <v>30</v>
          </cell>
          <cell r="R4">
            <v>1996</v>
          </cell>
          <cell r="U4">
            <v>750</v>
          </cell>
        </row>
        <row r="5">
          <cell r="A5">
            <v>21</v>
          </cell>
          <cell r="B5" t="str">
            <v>ДДЮТ Выборгского района</v>
          </cell>
          <cell r="C5" t="str">
            <v>Санкт-Петербург-2</v>
          </cell>
          <cell r="D5" t="str">
            <v>Поташева Татьяна Валентиновна</v>
          </cell>
          <cell r="E5" t="str">
            <v>2.1</v>
          </cell>
          <cell r="F5">
            <v>1</v>
          </cell>
          <cell r="G5">
            <v>21</v>
          </cell>
          <cell r="H5" t="str">
            <v>Аверина Анастасия</v>
          </cell>
          <cell r="I5">
            <v>1996</v>
          </cell>
          <cell r="J5" t="str">
            <v>I</v>
          </cell>
          <cell r="K5" t="str">
            <v>ж</v>
          </cell>
          <cell r="L5" t="str">
            <v>МЖ_4</v>
          </cell>
          <cell r="N5">
            <v>1</v>
          </cell>
          <cell r="O5" t="str">
            <v>см</v>
          </cell>
          <cell r="P5">
            <v>1</v>
          </cell>
          <cell r="Q5">
            <v>10</v>
          </cell>
          <cell r="R5">
            <v>1996</v>
          </cell>
          <cell r="U5">
            <v>750</v>
          </cell>
        </row>
        <row r="6">
          <cell r="A6">
            <v>22</v>
          </cell>
          <cell r="B6" t="str">
            <v>ДДЮТ Выборгского района</v>
          </cell>
          <cell r="C6" t="str">
            <v>Санкт-Петербург-2</v>
          </cell>
          <cell r="D6" t="str">
            <v>Поташева Татьяна Валентиновна</v>
          </cell>
          <cell r="E6" t="str">
            <v>2.2</v>
          </cell>
          <cell r="F6">
            <v>2</v>
          </cell>
          <cell r="G6">
            <v>22</v>
          </cell>
          <cell r="H6" t="str">
            <v>Федоров Данил</v>
          </cell>
          <cell r="I6">
            <v>1997</v>
          </cell>
          <cell r="J6" t="str">
            <v>II</v>
          </cell>
          <cell r="K6" t="str">
            <v>м</v>
          </cell>
          <cell r="L6" t="str">
            <v>МЖ_4</v>
          </cell>
          <cell r="N6">
            <v>1</v>
          </cell>
          <cell r="O6" t="str">
            <v>см</v>
          </cell>
          <cell r="P6">
            <v>1</v>
          </cell>
          <cell r="Q6">
            <v>3</v>
          </cell>
          <cell r="R6">
            <v>1997</v>
          </cell>
          <cell r="U6">
            <v>750</v>
          </cell>
        </row>
        <row r="7">
          <cell r="A7">
            <v>41</v>
          </cell>
          <cell r="B7" t="str">
            <v>ДДЮТ и Э "Ювента"</v>
          </cell>
          <cell r="C7" t="str">
            <v>Ленинградская область, г. Сосновый Бор</v>
          </cell>
          <cell r="D7" t="str">
            <v>Назаренко Надежда Владимировна</v>
          </cell>
          <cell r="E7" t="str">
            <v>4.1</v>
          </cell>
          <cell r="F7">
            <v>1</v>
          </cell>
          <cell r="G7">
            <v>41</v>
          </cell>
          <cell r="H7" t="str">
            <v>Горшинин Максим</v>
          </cell>
          <cell r="I7">
            <v>1986</v>
          </cell>
          <cell r="J7" t="str">
            <v>КМС</v>
          </cell>
          <cell r="K7" t="str">
            <v>м</v>
          </cell>
          <cell r="L7" t="str">
            <v>МЖ_4</v>
          </cell>
          <cell r="N7">
            <v>1</v>
          </cell>
          <cell r="O7" t="str">
            <v>м</v>
          </cell>
          <cell r="Q7">
            <v>30</v>
          </cell>
          <cell r="R7">
            <v>1986</v>
          </cell>
          <cell r="U7">
            <v>500</v>
          </cell>
        </row>
        <row r="8">
          <cell r="A8">
            <v>42</v>
          </cell>
          <cell r="B8" t="str">
            <v>ДДЮТ и Э "Ювента"</v>
          </cell>
          <cell r="C8" t="str">
            <v>Ленинградская область, г. Сосновый Бор</v>
          </cell>
          <cell r="D8" t="str">
            <v>Назаренко Надежда Владимировна</v>
          </cell>
          <cell r="E8" t="str">
            <v>4.2</v>
          </cell>
          <cell r="F8">
            <v>2</v>
          </cell>
          <cell r="G8">
            <v>42</v>
          </cell>
          <cell r="H8" t="str">
            <v>Голощапов Кирилл</v>
          </cell>
          <cell r="I8" t="str">
            <v>2000</v>
          </cell>
          <cell r="J8" t="str">
            <v>II</v>
          </cell>
          <cell r="K8" t="str">
            <v>м</v>
          </cell>
          <cell r="L8" t="str">
            <v>МЖ_4</v>
          </cell>
          <cell r="N8">
            <v>1</v>
          </cell>
          <cell r="O8" t="str">
            <v>м</v>
          </cell>
          <cell r="Q8">
            <v>3</v>
          </cell>
          <cell r="R8">
            <v>2000</v>
          </cell>
          <cell r="U8">
            <v>500</v>
          </cell>
        </row>
        <row r="9">
          <cell r="A9">
            <v>101</v>
          </cell>
          <cell r="B9" t="str">
            <v>ДДЮТ Фрунзенского района</v>
          </cell>
          <cell r="C9" t="str">
            <v>Санкт-Петербург, Фрунзенский район - 1</v>
          </cell>
          <cell r="D9" t="str">
            <v>Травников Виктор Валерьевич</v>
          </cell>
          <cell r="E9" t="str">
            <v>10.1</v>
          </cell>
          <cell r="F9">
            <v>1</v>
          </cell>
          <cell r="G9">
            <v>101</v>
          </cell>
          <cell r="H9" t="str">
            <v>Иванов-Котов Сергей</v>
          </cell>
          <cell r="I9" t="str">
            <v>2000</v>
          </cell>
          <cell r="J9" t="str">
            <v>1ю</v>
          </cell>
          <cell r="K9" t="str">
            <v>м</v>
          </cell>
          <cell r="L9" t="str">
            <v>МЖ_4</v>
          </cell>
          <cell r="N9">
            <v>1</v>
          </cell>
          <cell r="O9" t="str">
            <v>м</v>
          </cell>
          <cell r="P9">
            <v>1</v>
          </cell>
          <cell r="Q9">
            <v>1</v>
          </cell>
          <cell r="R9">
            <v>2000</v>
          </cell>
          <cell r="U9">
            <v>750</v>
          </cell>
        </row>
        <row r="10">
          <cell r="A10">
            <v>131</v>
          </cell>
          <cell r="B10" t="str">
            <v>ДДЮТ Фрунзенского района-1</v>
          </cell>
          <cell r="C10" t="str">
            <v>Санкт-Петербург, Фрунзенский район-2</v>
          </cell>
          <cell r="D10" t="str">
            <v>Догадкина</v>
          </cell>
          <cell r="E10" t="str">
            <v>13.1</v>
          </cell>
          <cell r="F10">
            <v>1</v>
          </cell>
          <cell r="G10">
            <v>131</v>
          </cell>
          <cell r="H10" t="str">
            <v>Иванов-Котов </v>
          </cell>
          <cell r="I10" t="str">
            <v>2000</v>
          </cell>
          <cell r="J10" t="str">
            <v>1ю</v>
          </cell>
          <cell r="K10" t="str">
            <v>м</v>
          </cell>
          <cell r="L10" t="str">
            <v>МЖ_4</v>
          </cell>
          <cell r="N10">
            <v>1</v>
          </cell>
          <cell r="O10" t="str">
            <v/>
          </cell>
          <cell r="P10">
            <v>1</v>
          </cell>
          <cell r="Q10">
            <v>1</v>
          </cell>
          <cell r="R10">
            <v>2000</v>
          </cell>
          <cell r="U10">
            <v>500</v>
          </cell>
        </row>
        <row r="11">
          <cell r="A11">
            <v>11</v>
          </cell>
          <cell r="B11" t="str">
            <v>СДЮСШОР № 2 - 2</v>
          </cell>
          <cell r="C11" t="str">
            <v>Санкт-Петербург-1</v>
          </cell>
          <cell r="D11" t="str">
            <v>Самарина Евгения Андреевна</v>
          </cell>
          <cell r="E11" t="str">
            <v>1.1</v>
          </cell>
          <cell r="F11">
            <v>1</v>
          </cell>
          <cell r="G11">
            <v>11</v>
          </cell>
          <cell r="H11" t="str">
            <v>Кечик Наталья</v>
          </cell>
          <cell r="I11">
            <v>1994</v>
          </cell>
          <cell r="J11" t="str">
            <v>КМС</v>
          </cell>
          <cell r="K11" t="str">
            <v>ж</v>
          </cell>
          <cell r="L11" t="str">
            <v>МЖ_4</v>
          </cell>
          <cell r="N11">
            <v>1</v>
          </cell>
          <cell r="O11" t="str">
            <v>см 1</v>
          </cell>
          <cell r="P11">
            <v>1</v>
          </cell>
          <cell r="Q11">
            <v>30</v>
          </cell>
          <cell r="R11">
            <v>1994</v>
          </cell>
          <cell r="U11">
            <v>750</v>
          </cell>
        </row>
        <row r="12">
          <cell r="A12">
            <v>52</v>
          </cell>
          <cell r="B12" t="str">
            <v>СДЮСШОР № 2 (на базе ГБОУ СОШ № 312)</v>
          </cell>
          <cell r="C12" t="str">
            <v>Санкт-Петербург, Фрунзенский район</v>
          </cell>
          <cell r="D12" t="str">
            <v>Легкобыт Николай Владимирович</v>
          </cell>
          <cell r="E12" t="str">
            <v>5.2</v>
          </cell>
          <cell r="F12">
            <v>2</v>
          </cell>
          <cell r="G12">
            <v>52</v>
          </cell>
          <cell r="H12" t="str">
            <v>Подосенова Алиса</v>
          </cell>
          <cell r="I12">
            <v>1996</v>
          </cell>
          <cell r="J12" t="str">
            <v>I</v>
          </cell>
          <cell r="K12" t="str">
            <v>ж</v>
          </cell>
          <cell r="L12" t="str">
            <v>МЖ_4</v>
          </cell>
          <cell r="N12">
            <v>1</v>
          </cell>
          <cell r="O12" t="str">
            <v>см 1</v>
          </cell>
          <cell r="Q12">
            <v>10</v>
          </cell>
          <cell r="R12">
            <v>1996</v>
          </cell>
          <cell r="U12">
            <v>500</v>
          </cell>
        </row>
        <row r="13">
          <cell r="A13">
            <v>81</v>
          </cell>
          <cell r="B13" t="str">
            <v>СДЮСШОР № 2 (на базе ГБОУ СОШ № 339)</v>
          </cell>
          <cell r="C13" t="str">
            <v>Санкт-Петербург, Невский район</v>
          </cell>
          <cell r="D13" t="str">
            <v>Воробьев Валерий Анатольевич</v>
          </cell>
          <cell r="E13" t="str">
            <v>8.1</v>
          </cell>
          <cell r="F13">
            <v>1</v>
          </cell>
          <cell r="G13">
            <v>81</v>
          </cell>
          <cell r="H13" t="str">
            <v>Сокольский Григорий</v>
          </cell>
          <cell r="I13">
            <v>1995</v>
          </cell>
          <cell r="J13" t="str">
            <v>I</v>
          </cell>
          <cell r="K13" t="str">
            <v>м</v>
          </cell>
          <cell r="L13" t="str">
            <v>МЖ_4</v>
          </cell>
          <cell r="N13">
            <v>1</v>
          </cell>
          <cell r="O13" t="str">
            <v>м 1</v>
          </cell>
          <cell r="Q13">
            <v>10</v>
          </cell>
          <cell r="R13">
            <v>1995</v>
          </cell>
          <cell r="U13">
            <v>500</v>
          </cell>
        </row>
        <row r="14">
          <cell r="A14">
            <v>82</v>
          </cell>
          <cell r="B14" t="str">
            <v>СДЮСШОР № 2 (на базе ГБОУ СОШ № 339)</v>
          </cell>
          <cell r="C14" t="str">
            <v>Санкт-Петербург, Невский район</v>
          </cell>
          <cell r="D14" t="str">
            <v>Воробьев Валерий Анатольевич</v>
          </cell>
          <cell r="E14" t="str">
            <v>8.2</v>
          </cell>
          <cell r="F14">
            <v>2</v>
          </cell>
          <cell r="G14">
            <v>82</v>
          </cell>
          <cell r="H14" t="str">
            <v>Пынник Сергей</v>
          </cell>
          <cell r="I14">
            <v>1983</v>
          </cell>
          <cell r="J14" t="str">
            <v>I</v>
          </cell>
          <cell r="K14" t="str">
            <v>м</v>
          </cell>
          <cell r="L14" t="str">
            <v>МЖ_4</v>
          </cell>
          <cell r="N14">
            <v>1</v>
          </cell>
          <cell r="O14" t="str">
            <v>м 1</v>
          </cell>
          <cell r="Q14">
            <v>10</v>
          </cell>
          <cell r="R14">
            <v>1983</v>
          </cell>
          <cell r="U14">
            <v>500</v>
          </cell>
        </row>
        <row r="15">
          <cell r="A15">
            <v>121</v>
          </cell>
          <cell r="B15" t="str">
            <v>СДЮСШОР №2 (на базе ОУ№312)</v>
          </cell>
          <cell r="C15" t="str">
            <v>Санкт-Петербург, Фрунзенский район - 2</v>
          </cell>
          <cell r="D15" t="str">
            <v>Легкобыт Николай Владимирович</v>
          </cell>
          <cell r="E15" t="str">
            <v>12.1</v>
          </cell>
          <cell r="F15">
            <v>1</v>
          </cell>
          <cell r="G15">
            <v>121</v>
          </cell>
          <cell r="H15" t="str">
            <v>Бузечкин Сергей</v>
          </cell>
          <cell r="I15" t="str">
            <v>2000</v>
          </cell>
          <cell r="J15" t="str">
            <v>II</v>
          </cell>
          <cell r="K15" t="str">
            <v>м</v>
          </cell>
          <cell r="L15" t="str">
            <v>МЖ_4</v>
          </cell>
          <cell r="N15">
            <v>1</v>
          </cell>
          <cell r="O15" t="str">
            <v/>
          </cell>
          <cell r="P15" t="str">
            <v> </v>
          </cell>
          <cell r="Q15">
            <v>3</v>
          </cell>
          <cell r="R15">
            <v>2000</v>
          </cell>
          <cell r="U15">
            <v>500</v>
          </cell>
        </row>
        <row r="16">
          <cell r="A16">
            <v>61</v>
          </cell>
          <cell r="B16" t="str">
            <v>СК "Муравейник" ДДТ Калининского района</v>
          </cell>
          <cell r="C16" t="str">
            <v>Санкт-Петербург, Калининский район</v>
          </cell>
          <cell r="D16" t="str">
            <v>Комарова Инна Николаевна</v>
          </cell>
          <cell r="E16" t="str">
            <v>6.1</v>
          </cell>
          <cell r="F16">
            <v>1</v>
          </cell>
          <cell r="G16">
            <v>61</v>
          </cell>
          <cell r="H16" t="str">
            <v>Горев Димитрий</v>
          </cell>
          <cell r="I16">
            <v>1996</v>
          </cell>
          <cell r="J16" t="str">
            <v>I</v>
          </cell>
          <cell r="K16" t="str">
            <v>м</v>
          </cell>
          <cell r="L16" t="str">
            <v>МЖ_4</v>
          </cell>
          <cell r="N16">
            <v>1</v>
          </cell>
          <cell r="O16" t="str">
            <v>м 1</v>
          </cell>
          <cell r="Q16">
            <v>10</v>
          </cell>
          <cell r="R16">
            <v>1996</v>
          </cell>
          <cell r="U16">
            <v>500</v>
          </cell>
        </row>
        <row r="17">
          <cell r="A17">
            <v>62</v>
          </cell>
          <cell r="B17" t="str">
            <v>СК "Муравейник" ДДТ Калининского района</v>
          </cell>
          <cell r="C17" t="str">
            <v>Санкт-Петербург, Калининский район</v>
          </cell>
          <cell r="D17" t="str">
            <v>Комарова Инна Николаевна</v>
          </cell>
          <cell r="E17" t="str">
            <v>6.2</v>
          </cell>
          <cell r="F17">
            <v>2</v>
          </cell>
          <cell r="G17">
            <v>62</v>
          </cell>
          <cell r="H17" t="str">
            <v>Горев Даниил</v>
          </cell>
          <cell r="I17">
            <v>1995</v>
          </cell>
          <cell r="J17" t="str">
            <v>I</v>
          </cell>
          <cell r="K17" t="str">
            <v>м</v>
          </cell>
          <cell r="L17" t="str">
            <v>МЖ_4</v>
          </cell>
          <cell r="N17">
            <v>1</v>
          </cell>
          <cell r="O17" t="str">
            <v>м 1</v>
          </cell>
          <cell r="Q17">
            <v>10</v>
          </cell>
          <cell r="R17">
            <v>1995</v>
          </cell>
          <cell r="U17">
            <v>500</v>
          </cell>
        </row>
        <row r="18">
          <cell r="A18">
            <v>91</v>
          </cell>
          <cell r="B18" t="str">
            <v>ТК "Скиф" -1</v>
          </cell>
          <cell r="C18" t="str">
            <v>Санкт-Петербург, Приморский район</v>
          </cell>
          <cell r="D18" t="str">
            <v>Бабичев Виктор Александрович</v>
          </cell>
          <cell r="E18" t="str">
            <v>9.1</v>
          </cell>
          <cell r="F18">
            <v>1</v>
          </cell>
          <cell r="G18">
            <v>91</v>
          </cell>
          <cell r="H18" t="str">
            <v>Бадилов Стефан</v>
          </cell>
          <cell r="I18">
            <v>1995</v>
          </cell>
          <cell r="J18" t="str">
            <v>I</v>
          </cell>
          <cell r="K18" t="str">
            <v>м</v>
          </cell>
          <cell r="L18" t="str">
            <v>МЖ_4</v>
          </cell>
          <cell r="N18">
            <v>1</v>
          </cell>
          <cell r="O18" t="str">
            <v>м</v>
          </cell>
          <cell r="Q18">
            <v>10</v>
          </cell>
          <cell r="R18">
            <v>1995</v>
          </cell>
          <cell r="U18">
            <v>500</v>
          </cell>
        </row>
        <row r="19">
          <cell r="A19">
            <v>92</v>
          </cell>
          <cell r="B19" t="str">
            <v>ТК "Скиф" -1</v>
          </cell>
          <cell r="C19" t="str">
            <v>Санкт-Петербург, Приморский район</v>
          </cell>
          <cell r="D19" t="str">
            <v>Бабичев Виктор Александрович</v>
          </cell>
          <cell r="E19" t="str">
            <v>9.2</v>
          </cell>
          <cell r="F19">
            <v>2</v>
          </cell>
          <cell r="G19">
            <v>92</v>
          </cell>
          <cell r="H19" t="str">
            <v>Бугаев Сергей</v>
          </cell>
          <cell r="I19">
            <v>1996</v>
          </cell>
          <cell r="J19" t="str">
            <v>I</v>
          </cell>
          <cell r="K19" t="str">
            <v>м</v>
          </cell>
          <cell r="L19" t="str">
            <v>МЖ_4</v>
          </cell>
          <cell r="N19">
            <v>1</v>
          </cell>
          <cell r="O19" t="str">
            <v>м</v>
          </cell>
          <cell r="Q19">
            <v>10</v>
          </cell>
          <cell r="R19">
            <v>1996</v>
          </cell>
          <cell r="U19">
            <v>500</v>
          </cell>
        </row>
        <row r="20">
          <cell r="A20">
            <v>91</v>
          </cell>
          <cell r="B20" t="str">
            <v>ТК "Скиф" -1</v>
          </cell>
          <cell r="C20" t="str">
            <v>Санкт-Петербург, Приморский район</v>
          </cell>
          <cell r="D20" t="str">
            <v>Бабичев Виктор Александрович</v>
          </cell>
          <cell r="E20" t="str">
            <v>9.1</v>
          </cell>
          <cell r="F20">
            <v>1</v>
          </cell>
          <cell r="G20">
            <v>91</v>
          </cell>
          <cell r="H20" t="str">
            <v>Милов Степан</v>
          </cell>
          <cell r="I20">
            <v>1994</v>
          </cell>
          <cell r="J20" t="str">
            <v>I</v>
          </cell>
          <cell r="K20" t="str">
            <v>м</v>
          </cell>
          <cell r="L20" t="str">
            <v>МЖ_4</v>
          </cell>
          <cell r="N20">
            <v>1</v>
          </cell>
          <cell r="O20" t="str">
            <v>см</v>
          </cell>
          <cell r="Q20">
            <v>10</v>
          </cell>
          <cell r="R20">
            <v>1994</v>
          </cell>
          <cell r="U20">
            <v>500</v>
          </cell>
        </row>
        <row r="21">
          <cell r="A21">
            <v>92</v>
          </cell>
          <cell r="B21" t="str">
            <v>ТК "Скиф" -1</v>
          </cell>
          <cell r="C21" t="str">
            <v>Санкт-Петербург, Приморский район</v>
          </cell>
          <cell r="D21" t="str">
            <v>Бабичев Виктор Александрович</v>
          </cell>
          <cell r="E21" t="str">
            <v>9.2</v>
          </cell>
          <cell r="F21">
            <v>2</v>
          </cell>
          <cell r="G21">
            <v>92</v>
          </cell>
          <cell r="H21" t="str">
            <v>Борозняк Людмила</v>
          </cell>
          <cell r="I21">
            <v>1994</v>
          </cell>
          <cell r="J21" t="str">
            <v>I</v>
          </cell>
          <cell r="K21" t="str">
            <v>ж</v>
          </cell>
          <cell r="L21" t="str">
            <v>МЖ_4</v>
          </cell>
          <cell r="N21">
            <v>1</v>
          </cell>
          <cell r="O21" t="str">
            <v>см</v>
          </cell>
          <cell r="Q21">
            <v>10</v>
          </cell>
          <cell r="R21">
            <v>1994</v>
          </cell>
          <cell r="U21">
            <v>500</v>
          </cell>
        </row>
        <row r="22">
          <cell r="A22">
            <v>111</v>
          </cell>
          <cell r="B22" t="str">
            <v>Ювента</v>
          </cell>
          <cell r="C22" t="str">
            <v>Ленинградская область, г. Сосновый Бор</v>
          </cell>
          <cell r="D22" t="str">
            <v>Сухарева Вера Петровна</v>
          </cell>
          <cell r="E22" t="str">
            <v>11.1</v>
          </cell>
          <cell r="F22">
            <v>1</v>
          </cell>
          <cell r="G22">
            <v>111</v>
          </cell>
          <cell r="H22" t="str">
            <v>Кисилёв Константин</v>
          </cell>
          <cell r="I22" t="str">
            <v>1998</v>
          </cell>
          <cell r="J22" t="str">
            <v>III</v>
          </cell>
          <cell r="K22" t="str">
            <v>м</v>
          </cell>
          <cell r="L22" t="str">
            <v>МЖ_4</v>
          </cell>
          <cell r="N22">
            <v>1</v>
          </cell>
          <cell r="O22" t="str">
            <v>м</v>
          </cell>
          <cell r="P22">
            <v>1</v>
          </cell>
          <cell r="Q22">
            <v>1</v>
          </cell>
          <cell r="R22">
            <v>1998</v>
          </cell>
          <cell r="U22">
            <v>750</v>
          </cell>
          <cell r="V22" t="str">
            <v>да</v>
          </cell>
        </row>
        <row r="23">
          <cell r="A23">
            <v>31</v>
          </cell>
          <cell r="B23" t="str">
            <v>ГБОУ СОШ № 456</v>
          </cell>
          <cell r="C23" t="str">
            <v>Санкт-Петербург, Колпинский район</v>
          </cell>
          <cell r="D23" t="str">
            <v>Осипова Олеся Викторовна</v>
          </cell>
          <cell r="E23" t="str">
            <v>3.1</v>
          </cell>
          <cell r="F23">
            <v>1</v>
          </cell>
          <cell r="G23">
            <v>31</v>
          </cell>
          <cell r="H23" t="str">
            <v>Дрюкова Виктория</v>
          </cell>
          <cell r="I23">
            <v>1991</v>
          </cell>
          <cell r="J23" t="str">
            <v>II</v>
          </cell>
          <cell r="K23" t="str">
            <v>ж</v>
          </cell>
          <cell r="L23" t="str">
            <v>МЖ_4</v>
          </cell>
          <cell r="N23">
            <v>2</v>
          </cell>
          <cell r="O23" t="str">
            <v>см 1</v>
          </cell>
          <cell r="P23">
            <v>1</v>
          </cell>
          <cell r="Q23">
            <v>3</v>
          </cell>
          <cell r="R23">
            <v>1991</v>
          </cell>
          <cell r="U23">
            <v>750</v>
          </cell>
        </row>
        <row r="24">
          <cell r="A24">
            <v>102</v>
          </cell>
          <cell r="B24" t="str">
            <v>ДДЮТ Фрунзенского района</v>
          </cell>
          <cell r="C24" t="str">
            <v>Санкт-Петербург, Фрунзенский район - 1</v>
          </cell>
          <cell r="D24" t="str">
            <v>Травников Виктор Валерьевич</v>
          </cell>
          <cell r="E24" t="str">
            <v>10.2</v>
          </cell>
          <cell r="F24">
            <v>2</v>
          </cell>
          <cell r="G24">
            <v>102</v>
          </cell>
          <cell r="H24" t="str">
            <v>Глазунова Кристина</v>
          </cell>
          <cell r="I24" t="str">
            <v>1997</v>
          </cell>
          <cell r="J24" t="str">
            <v>I</v>
          </cell>
          <cell r="K24" t="str">
            <v>ж</v>
          </cell>
          <cell r="L24" t="str">
            <v>МЖ_4</v>
          </cell>
          <cell r="N24">
            <v>2</v>
          </cell>
          <cell r="O24" t="str">
            <v>ж</v>
          </cell>
          <cell r="P24">
            <v>1</v>
          </cell>
          <cell r="Q24">
            <v>10</v>
          </cell>
          <cell r="R24">
            <v>1997</v>
          </cell>
          <cell r="U24">
            <v>750</v>
          </cell>
        </row>
        <row r="25">
          <cell r="A25">
            <v>132</v>
          </cell>
          <cell r="B25" t="str">
            <v>ДДЮТ Фрунзенского района-1</v>
          </cell>
          <cell r="C25" t="str">
            <v>Санкт-Петербург, Фрунзенский район-2</v>
          </cell>
          <cell r="D25" t="str">
            <v>Догадкина</v>
          </cell>
          <cell r="E25" t="str">
            <v>13.2</v>
          </cell>
          <cell r="F25">
            <v>2</v>
          </cell>
          <cell r="G25">
            <v>132</v>
          </cell>
          <cell r="H25" t="str">
            <v>Глазунова </v>
          </cell>
          <cell r="I25">
            <v>1998</v>
          </cell>
          <cell r="J25" t="str">
            <v>2ю</v>
          </cell>
          <cell r="K25" t="str">
            <v>ж</v>
          </cell>
          <cell r="L25" t="str">
            <v>МЖ_4</v>
          </cell>
          <cell r="N25">
            <v>2</v>
          </cell>
          <cell r="O25" t="str">
            <v/>
          </cell>
          <cell r="Q25">
            <v>0.3</v>
          </cell>
          <cell r="R25">
            <v>1998</v>
          </cell>
          <cell r="U25">
            <v>250</v>
          </cell>
        </row>
        <row r="26">
          <cell r="A26">
            <v>12</v>
          </cell>
          <cell r="B26" t="str">
            <v>СДЮСШОР № 2 - 2</v>
          </cell>
          <cell r="C26" t="str">
            <v>Санкт-Петербург-1</v>
          </cell>
          <cell r="D26" t="str">
            <v>Самарина Евгения Андреевна</v>
          </cell>
          <cell r="E26" t="str">
            <v>1.2</v>
          </cell>
          <cell r="F26">
            <v>2</v>
          </cell>
          <cell r="G26">
            <v>12</v>
          </cell>
          <cell r="H26" t="str">
            <v>Иванов Артём</v>
          </cell>
          <cell r="I26">
            <v>1995</v>
          </cell>
          <cell r="J26" t="str">
            <v>КМС</v>
          </cell>
          <cell r="K26" t="str">
            <v>м</v>
          </cell>
          <cell r="L26" t="str">
            <v>МЖ_4</v>
          </cell>
          <cell r="N26">
            <v>2</v>
          </cell>
          <cell r="O26" t="str">
            <v>см 1</v>
          </cell>
          <cell r="P26">
            <v>1</v>
          </cell>
          <cell r="Q26">
            <v>30</v>
          </cell>
          <cell r="R26">
            <v>1995</v>
          </cell>
          <cell r="U26">
            <v>750</v>
          </cell>
        </row>
        <row r="27">
          <cell r="A27">
            <v>51</v>
          </cell>
          <cell r="B27" t="str">
            <v>СДЮСШОР № 2 (на базе ГБОУ СОШ № 312)</v>
          </cell>
          <cell r="C27" t="str">
            <v>Санкт-Петербург, Фрунзенский район</v>
          </cell>
          <cell r="D27" t="str">
            <v>Легкобыт Николай Владимирович</v>
          </cell>
          <cell r="E27" t="str">
            <v>5.1</v>
          </cell>
          <cell r="F27">
            <v>1</v>
          </cell>
          <cell r="G27">
            <v>51</v>
          </cell>
          <cell r="H27" t="str">
            <v>Краснов Виталий</v>
          </cell>
          <cell r="I27">
            <v>1994</v>
          </cell>
          <cell r="J27" t="str">
            <v>I</v>
          </cell>
          <cell r="K27" t="str">
            <v>м</v>
          </cell>
          <cell r="L27" t="str">
            <v>МЖ_4</v>
          </cell>
          <cell r="N27">
            <v>2</v>
          </cell>
          <cell r="O27" t="str">
            <v>см 1</v>
          </cell>
          <cell r="Q27">
            <v>10</v>
          </cell>
          <cell r="R27">
            <v>1994</v>
          </cell>
          <cell r="U27">
            <v>500</v>
          </cell>
        </row>
        <row r="28">
          <cell r="A28">
            <v>112</v>
          </cell>
          <cell r="B28" t="str">
            <v>Ювента</v>
          </cell>
          <cell r="C28" t="str">
            <v>Ленинградская область, г. Сосновый Бор</v>
          </cell>
          <cell r="D28" t="str">
            <v>Сухарева Вера Петровна</v>
          </cell>
          <cell r="E28" t="str">
            <v>11.2</v>
          </cell>
          <cell r="F28">
            <v>2</v>
          </cell>
          <cell r="G28">
            <v>112</v>
          </cell>
          <cell r="H28" t="str">
            <v>Федорищева Анастасия</v>
          </cell>
          <cell r="I28">
            <v>1998</v>
          </cell>
          <cell r="J28" t="str">
            <v>III</v>
          </cell>
          <cell r="K28" t="str">
            <v>ж</v>
          </cell>
          <cell r="L28" t="str">
            <v>МЖ_4</v>
          </cell>
          <cell r="N28">
            <v>2</v>
          </cell>
          <cell r="O28" t="str">
            <v>см</v>
          </cell>
          <cell r="P28">
            <v>1</v>
          </cell>
          <cell r="Q28">
            <v>1</v>
          </cell>
          <cell r="R28">
            <v>1998</v>
          </cell>
          <cell r="U28">
            <v>750</v>
          </cell>
          <cell r="V28" t="str">
            <v>да</v>
          </cell>
        </row>
        <row r="29">
          <cell r="A29">
            <v>33</v>
          </cell>
          <cell r="B29" t="str">
            <v>ГБОУ СОШ № 456</v>
          </cell>
          <cell r="C29" t="str">
            <v>Санкт-Петербург, Колпинский район</v>
          </cell>
          <cell r="D29" t="str">
            <v>Осипова Олеся Викторовна</v>
          </cell>
          <cell r="E29" t="str">
            <v>3.3</v>
          </cell>
          <cell r="F29">
            <v>3</v>
          </cell>
          <cell r="G29">
            <v>33</v>
          </cell>
          <cell r="H29" t="str">
            <v>Маковкина Татьяна</v>
          </cell>
          <cell r="I29">
            <v>1987</v>
          </cell>
          <cell r="J29" t="str">
            <v>II</v>
          </cell>
          <cell r="K29" t="str">
            <v>ж</v>
          </cell>
          <cell r="L29" t="str">
            <v>МЖ_4</v>
          </cell>
          <cell r="N29">
            <v>3</v>
          </cell>
          <cell r="O29" t="str">
            <v>см 2</v>
          </cell>
          <cell r="P29">
            <v>1</v>
          </cell>
          <cell r="Q29">
            <v>3</v>
          </cell>
          <cell r="R29">
            <v>1987</v>
          </cell>
          <cell r="U29">
            <v>750</v>
          </cell>
        </row>
        <row r="30">
          <cell r="A30">
            <v>104</v>
          </cell>
          <cell r="B30" t="str">
            <v>ДДЮТ Фрунзенского района</v>
          </cell>
          <cell r="C30" t="str">
            <v>Санкт-Петербург, Фрунзенский район - 1</v>
          </cell>
          <cell r="D30" t="str">
            <v>Травников Виктор Валерьевич</v>
          </cell>
          <cell r="E30" t="str">
            <v>10.4</v>
          </cell>
          <cell r="F30">
            <v>4</v>
          </cell>
          <cell r="G30">
            <v>104</v>
          </cell>
          <cell r="H30" t="str">
            <v>Кисловская Виктория</v>
          </cell>
          <cell r="I30">
            <v>1999</v>
          </cell>
          <cell r="J30" t="str">
            <v>1ю</v>
          </cell>
          <cell r="K30" t="str">
            <v>ж</v>
          </cell>
          <cell r="L30" t="str">
            <v>МЖ_4</v>
          </cell>
          <cell r="N30">
            <v>3</v>
          </cell>
          <cell r="O30" t="str">
            <v/>
          </cell>
          <cell r="P30">
            <v>1</v>
          </cell>
          <cell r="Q30">
            <v>1</v>
          </cell>
          <cell r="R30">
            <v>1999</v>
          </cell>
          <cell r="U30">
            <v>500</v>
          </cell>
        </row>
        <row r="31">
          <cell r="A31">
            <v>103</v>
          </cell>
          <cell r="B31" t="str">
            <v>ДДЮТ Фрунзенского района</v>
          </cell>
          <cell r="C31" t="str">
            <v>Санкт-Петербург, Фрунзенский район - 1</v>
          </cell>
          <cell r="D31" t="str">
            <v>Травников Виктор Валерьевич</v>
          </cell>
          <cell r="E31" t="str">
            <v>10.3</v>
          </cell>
          <cell r="F31">
            <v>3</v>
          </cell>
          <cell r="G31">
            <v>103</v>
          </cell>
          <cell r="H31" t="str">
            <v>Билялова Феруза</v>
          </cell>
          <cell r="I31">
            <v>1999</v>
          </cell>
          <cell r="J31" t="str">
            <v>б/р</v>
          </cell>
          <cell r="K31" t="str">
            <v>ж</v>
          </cell>
          <cell r="L31" t="str">
            <v>МЖ_4</v>
          </cell>
          <cell r="N31">
            <v>3</v>
          </cell>
          <cell r="O31" t="str">
            <v>ж</v>
          </cell>
          <cell r="Q31">
            <v>0</v>
          </cell>
          <cell r="R31">
            <v>1999</v>
          </cell>
          <cell r="U31">
            <v>500</v>
          </cell>
        </row>
        <row r="32">
          <cell r="A32">
            <v>133</v>
          </cell>
          <cell r="B32" t="str">
            <v>ДДЮТ Фрунзенского района-1</v>
          </cell>
          <cell r="C32" t="str">
            <v>Санкт-Петербург, Фрунзенский район-2</v>
          </cell>
          <cell r="D32" t="str">
            <v>Догадкина</v>
          </cell>
          <cell r="E32" t="str">
            <v>13.3</v>
          </cell>
          <cell r="F32">
            <v>3</v>
          </cell>
          <cell r="G32">
            <v>133</v>
          </cell>
          <cell r="H32" t="str">
            <v>Билялова </v>
          </cell>
          <cell r="I32" t="str">
            <v>2001</v>
          </cell>
          <cell r="J32" t="str">
            <v>б/р</v>
          </cell>
          <cell r="K32" t="str">
            <v>ж</v>
          </cell>
          <cell r="L32" t="str">
            <v>МЖ_4</v>
          </cell>
          <cell r="N32">
            <v>3</v>
          </cell>
          <cell r="O32" t="str">
            <v/>
          </cell>
          <cell r="P32">
            <v>1</v>
          </cell>
          <cell r="Q32">
            <v>0</v>
          </cell>
          <cell r="R32">
            <v>2001</v>
          </cell>
          <cell r="U32">
            <v>500</v>
          </cell>
        </row>
        <row r="33">
          <cell r="A33">
            <v>134</v>
          </cell>
          <cell r="B33" t="str">
            <v>ДДЮТ Фрунзенского района-1</v>
          </cell>
          <cell r="C33" t="str">
            <v>Санкт-Петербург, Фрунзенский район-2</v>
          </cell>
          <cell r="D33" t="str">
            <v>Догадкина</v>
          </cell>
          <cell r="E33" t="str">
            <v>13.4</v>
          </cell>
          <cell r="F33">
            <v>4</v>
          </cell>
          <cell r="G33">
            <v>134</v>
          </cell>
          <cell r="H33" t="str">
            <v>Кисловская </v>
          </cell>
          <cell r="I33" t="str">
            <v>2003</v>
          </cell>
          <cell r="J33" t="str">
            <v>б/р</v>
          </cell>
          <cell r="K33" t="str">
            <v>ж</v>
          </cell>
          <cell r="L33" t="str">
            <v>МЖ_4</v>
          </cell>
          <cell r="N33">
            <v>3</v>
          </cell>
          <cell r="O33" t="str">
            <v/>
          </cell>
          <cell r="P33">
            <v>1</v>
          </cell>
          <cell r="Q33">
            <v>0</v>
          </cell>
          <cell r="R33">
            <v>2003</v>
          </cell>
          <cell r="U33">
            <v>500</v>
          </cell>
        </row>
        <row r="34">
          <cell r="A34">
            <v>13</v>
          </cell>
          <cell r="B34" t="str">
            <v>СДЮСШОР № 2 - 2</v>
          </cell>
          <cell r="C34" t="str">
            <v>Санкт-Петербург-1</v>
          </cell>
          <cell r="D34" t="str">
            <v>Самарина Евгения Андреевна</v>
          </cell>
          <cell r="E34" t="str">
            <v>1.3</v>
          </cell>
          <cell r="F34">
            <v>3</v>
          </cell>
          <cell r="G34">
            <v>13</v>
          </cell>
          <cell r="H34" t="str">
            <v>Трикозов Виктор</v>
          </cell>
          <cell r="I34">
            <v>1988</v>
          </cell>
          <cell r="J34" t="str">
            <v>МС</v>
          </cell>
          <cell r="K34" t="str">
            <v>м</v>
          </cell>
          <cell r="L34" t="str">
            <v>МЖ_4</v>
          </cell>
          <cell r="N34">
            <v>3</v>
          </cell>
          <cell r="O34" t="str">
            <v>м 2</v>
          </cell>
          <cell r="P34">
            <v>1</v>
          </cell>
          <cell r="Q34">
            <v>100</v>
          </cell>
          <cell r="R34">
            <v>1988</v>
          </cell>
          <cell r="U34">
            <v>750</v>
          </cell>
        </row>
        <row r="35">
          <cell r="A35">
            <v>113</v>
          </cell>
          <cell r="B35" t="str">
            <v>Ювента</v>
          </cell>
          <cell r="C35" t="str">
            <v>Ленинградская область, г. Сосновый Бор</v>
          </cell>
          <cell r="D35" t="str">
            <v>Сухарева Вера Петровна</v>
          </cell>
          <cell r="E35" t="str">
            <v>11.3</v>
          </cell>
          <cell r="F35">
            <v>3</v>
          </cell>
          <cell r="G35">
            <v>113</v>
          </cell>
          <cell r="H35" t="str">
            <v>Сабинин Артемий</v>
          </cell>
          <cell r="I35" t="str">
            <v>2000</v>
          </cell>
          <cell r="J35" t="str">
            <v>III</v>
          </cell>
          <cell r="K35" t="str">
            <v>м</v>
          </cell>
          <cell r="L35" t="str">
            <v>МЖ_4</v>
          </cell>
          <cell r="N35">
            <v>3</v>
          </cell>
          <cell r="O35" t="str">
            <v>м</v>
          </cell>
          <cell r="P35">
            <v>1</v>
          </cell>
          <cell r="Q35">
            <v>1</v>
          </cell>
          <cell r="R35">
            <v>2000</v>
          </cell>
          <cell r="U35">
            <v>750</v>
          </cell>
          <cell r="V35" t="str">
            <v>да</v>
          </cell>
        </row>
        <row r="36">
          <cell r="A36">
            <v>32</v>
          </cell>
          <cell r="B36" t="str">
            <v>ГБОУ СОШ № 456</v>
          </cell>
          <cell r="C36" t="str">
            <v>Санкт-Петербург, Колпинский район</v>
          </cell>
          <cell r="D36" t="str">
            <v>Осипова Олеся Викторовна</v>
          </cell>
          <cell r="E36" t="str">
            <v>3.2</v>
          </cell>
          <cell r="F36">
            <v>2</v>
          </cell>
          <cell r="G36">
            <v>32</v>
          </cell>
          <cell r="H36" t="str">
            <v>Леонов Егор</v>
          </cell>
          <cell r="I36">
            <v>1998</v>
          </cell>
          <cell r="J36" t="str">
            <v>II</v>
          </cell>
          <cell r="K36" t="str">
            <v>м</v>
          </cell>
          <cell r="L36" t="str">
            <v>МЖ_4</v>
          </cell>
          <cell r="N36">
            <v>4</v>
          </cell>
          <cell r="O36" t="str">
            <v>см 1</v>
          </cell>
          <cell r="P36">
            <v>1</v>
          </cell>
          <cell r="Q36">
            <v>3</v>
          </cell>
          <cell r="R36">
            <v>1998</v>
          </cell>
          <cell r="U36">
            <v>750</v>
          </cell>
        </row>
        <row r="37">
          <cell r="A37">
            <v>105</v>
          </cell>
          <cell r="B37" t="str">
            <v>ДДЮТ Фрунзенского района</v>
          </cell>
          <cell r="C37" t="str">
            <v>Санкт-Петербург, Фрунзенский район - 1</v>
          </cell>
          <cell r="D37" t="str">
            <v>Травников Виктор Валерьевич</v>
          </cell>
          <cell r="E37" t="str">
            <v>10.5</v>
          </cell>
          <cell r="F37">
            <v>5</v>
          </cell>
          <cell r="G37">
            <v>105</v>
          </cell>
          <cell r="H37" t="str">
            <v>Блохин Павел</v>
          </cell>
          <cell r="I37" t="str">
            <v>1994</v>
          </cell>
          <cell r="J37" t="str">
            <v>1ю</v>
          </cell>
          <cell r="K37" t="str">
            <v>м</v>
          </cell>
          <cell r="L37" t="str">
            <v>МЖ_4</v>
          </cell>
          <cell r="N37">
            <v>4</v>
          </cell>
          <cell r="O37" t="str">
            <v>м</v>
          </cell>
          <cell r="P37">
            <v>1</v>
          </cell>
          <cell r="Q37">
            <v>1</v>
          </cell>
          <cell r="R37">
            <v>1994</v>
          </cell>
          <cell r="U37">
            <v>750</v>
          </cell>
        </row>
        <row r="38">
          <cell r="A38">
            <v>135</v>
          </cell>
          <cell r="B38" t="str">
            <v>ДДЮТ Фрунзенского района-1</v>
          </cell>
          <cell r="C38" t="str">
            <v>Санкт-Петербург, Фрунзенский район-2</v>
          </cell>
          <cell r="D38" t="str">
            <v>Догадкина</v>
          </cell>
          <cell r="E38" t="str">
            <v>13.5</v>
          </cell>
          <cell r="F38">
            <v>5</v>
          </cell>
          <cell r="G38">
            <v>135</v>
          </cell>
          <cell r="H38" t="str">
            <v>Блохин </v>
          </cell>
          <cell r="I38" t="str">
            <v>1994</v>
          </cell>
          <cell r="J38" t="str">
            <v>б/р</v>
          </cell>
          <cell r="K38" t="str">
            <v>м</v>
          </cell>
          <cell r="L38" t="str">
            <v>МЖ_4</v>
          </cell>
          <cell r="N38">
            <v>4</v>
          </cell>
          <cell r="O38" t="str">
            <v/>
          </cell>
          <cell r="P38">
            <v>1</v>
          </cell>
          <cell r="Q38">
            <v>0</v>
          </cell>
          <cell r="R38">
            <v>1994</v>
          </cell>
          <cell r="U38">
            <v>500</v>
          </cell>
        </row>
        <row r="39">
          <cell r="A39">
            <v>14</v>
          </cell>
          <cell r="B39" t="str">
            <v>СДЮСШОР № 2 - 2</v>
          </cell>
          <cell r="C39" t="str">
            <v>Санкт-Петербург-1</v>
          </cell>
          <cell r="D39" t="str">
            <v>Самарина Евгения Андреевна</v>
          </cell>
          <cell r="E39" t="str">
            <v>1.4</v>
          </cell>
          <cell r="F39">
            <v>4</v>
          </cell>
          <cell r="G39">
            <v>14</v>
          </cell>
          <cell r="H39" t="str">
            <v>Медведев Алексей</v>
          </cell>
          <cell r="I39">
            <v>1985</v>
          </cell>
          <cell r="J39" t="str">
            <v>МС</v>
          </cell>
          <cell r="K39" t="str">
            <v>м</v>
          </cell>
          <cell r="L39" t="str">
            <v>МЖ_4</v>
          </cell>
          <cell r="N39">
            <v>4</v>
          </cell>
          <cell r="O39" t="str">
            <v>м 2</v>
          </cell>
          <cell r="P39">
            <v>1</v>
          </cell>
          <cell r="Q39">
            <v>100</v>
          </cell>
          <cell r="R39">
            <v>1985</v>
          </cell>
          <cell r="U39">
            <v>750</v>
          </cell>
        </row>
        <row r="40">
          <cell r="A40">
            <v>114</v>
          </cell>
          <cell r="B40" t="str">
            <v>Ювента</v>
          </cell>
          <cell r="C40" t="str">
            <v>Ленинградская область, г. Сосновый Бор</v>
          </cell>
          <cell r="D40" t="str">
            <v>Сухарева Вера Петровна</v>
          </cell>
          <cell r="E40" t="str">
            <v>11.4</v>
          </cell>
          <cell r="F40">
            <v>4</v>
          </cell>
          <cell r="G40">
            <v>114</v>
          </cell>
          <cell r="H40" t="str">
            <v>Яхьяева Анастасия</v>
          </cell>
          <cell r="I40" t="str">
            <v>1997</v>
          </cell>
          <cell r="J40" t="str">
            <v>III</v>
          </cell>
          <cell r="K40" t="str">
            <v>ж</v>
          </cell>
          <cell r="L40" t="str">
            <v>МЖ_4</v>
          </cell>
          <cell r="N40">
            <v>4</v>
          </cell>
          <cell r="O40" t="str">
            <v/>
          </cell>
          <cell r="P40">
            <v>1</v>
          </cell>
          <cell r="Q40">
            <v>1</v>
          </cell>
          <cell r="R40">
            <v>1997</v>
          </cell>
          <cell r="U40">
            <v>500</v>
          </cell>
          <cell r="V40" t="str">
            <v>да</v>
          </cell>
        </row>
        <row r="41">
          <cell r="A41">
            <v>15</v>
          </cell>
          <cell r="B41" t="str">
            <v>СДЮСШОР № 2 - 2</v>
          </cell>
          <cell r="C41" t="str">
            <v>Санкт-Петербург-1</v>
          </cell>
          <cell r="D41" t="str">
            <v>Самарина Евгения Андреевна</v>
          </cell>
          <cell r="E41" t="str">
            <v>1.5</v>
          </cell>
          <cell r="F41">
            <v>5</v>
          </cell>
          <cell r="G41">
            <v>15</v>
          </cell>
          <cell r="H41" t="str">
            <v>Самарина Евгения</v>
          </cell>
          <cell r="I41">
            <v>1989</v>
          </cell>
          <cell r="J41" t="str">
            <v>МС</v>
          </cell>
          <cell r="K41" t="str">
            <v>ж</v>
          </cell>
          <cell r="L41" t="str">
            <v>МЖ_4</v>
          </cell>
          <cell r="N41">
            <v>5</v>
          </cell>
          <cell r="O41" t="str">
            <v>см 3</v>
          </cell>
          <cell r="Q41">
            <v>100</v>
          </cell>
          <cell r="R41">
            <v>1989</v>
          </cell>
          <cell r="U41">
            <v>500</v>
          </cell>
        </row>
        <row r="42">
          <cell r="A42">
            <v>115</v>
          </cell>
          <cell r="B42" t="str">
            <v>Ювента</v>
          </cell>
          <cell r="C42" t="str">
            <v>Ленинградская область, г. Сосновый Бор</v>
          </cell>
          <cell r="D42" t="str">
            <v>Сухарева Вера Петровна</v>
          </cell>
          <cell r="E42" t="str">
            <v>11.5</v>
          </cell>
          <cell r="F42">
            <v>5</v>
          </cell>
          <cell r="G42">
            <v>115</v>
          </cell>
          <cell r="H42" t="str">
            <v>Кутьин Захар</v>
          </cell>
          <cell r="I42" t="str">
            <v>1999</v>
          </cell>
          <cell r="J42" t="str">
            <v>б/р</v>
          </cell>
          <cell r="K42" t="str">
            <v>м</v>
          </cell>
          <cell r="L42" t="str">
            <v>МЖ_4</v>
          </cell>
          <cell r="N42">
            <v>5</v>
          </cell>
          <cell r="O42" t="str">
            <v>см</v>
          </cell>
          <cell r="Q42">
            <v>0</v>
          </cell>
          <cell r="R42">
            <v>1999</v>
          </cell>
          <cell r="U42">
            <v>500</v>
          </cell>
          <cell r="V42" t="str">
            <v>да</v>
          </cell>
        </row>
        <row r="43">
          <cell r="A43">
            <v>16</v>
          </cell>
          <cell r="B43" t="str">
            <v>СДЮСШОР № 2 - 2</v>
          </cell>
          <cell r="C43" t="str">
            <v>Санкт-Петербург-1</v>
          </cell>
          <cell r="D43" t="str">
            <v>Самарина Евгения Андреевна</v>
          </cell>
          <cell r="E43" t="str">
            <v>1.6</v>
          </cell>
          <cell r="F43">
            <v>6</v>
          </cell>
          <cell r="G43">
            <v>16</v>
          </cell>
          <cell r="H43" t="str">
            <v>Король Георгий</v>
          </cell>
          <cell r="I43">
            <v>1992</v>
          </cell>
          <cell r="J43" t="str">
            <v>I</v>
          </cell>
          <cell r="K43" t="str">
            <v>м</v>
          </cell>
          <cell r="L43" t="str">
            <v>МЖ_4</v>
          </cell>
          <cell r="N43">
            <v>6</v>
          </cell>
          <cell r="O43" t="str">
            <v>см 3</v>
          </cell>
          <cell r="Q43">
            <v>10</v>
          </cell>
          <cell r="R43">
            <v>1992</v>
          </cell>
          <cell r="U43">
            <v>500</v>
          </cell>
        </row>
        <row r="44">
          <cell r="A44">
            <v>17</v>
          </cell>
          <cell r="B44" t="str">
            <v>СДЮСШОР № 2 - 2</v>
          </cell>
          <cell r="C44" t="str">
            <v>Санкт-Петербург-1</v>
          </cell>
          <cell r="D44" t="str">
            <v>Самарина Евгения Андреевна</v>
          </cell>
          <cell r="E44" t="str">
            <v>1.7</v>
          </cell>
          <cell r="F44">
            <v>7</v>
          </cell>
          <cell r="G44">
            <v>17</v>
          </cell>
          <cell r="H44" t="str">
            <v>Стащук Таисия</v>
          </cell>
          <cell r="I44">
            <v>1989</v>
          </cell>
          <cell r="J44" t="str">
            <v>КМС</v>
          </cell>
          <cell r="K44" t="str">
            <v>ж</v>
          </cell>
          <cell r="L44" t="str">
            <v>МЖ_4</v>
          </cell>
          <cell r="N44">
            <v>7</v>
          </cell>
          <cell r="O44" t="str">
            <v>см 2</v>
          </cell>
          <cell r="P44">
            <v>2</v>
          </cell>
          <cell r="Q44">
            <v>30</v>
          </cell>
          <cell r="R44">
            <v>1989</v>
          </cell>
          <cell r="U44">
            <v>750</v>
          </cell>
        </row>
        <row r="45">
          <cell r="A45">
            <v>18</v>
          </cell>
          <cell r="B45" t="str">
            <v>СДЮСШОР № 2 - 2</v>
          </cell>
          <cell r="C45" t="str">
            <v>Санкт-Петербург-1</v>
          </cell>
          <cell r="D45" t="str">
            <v>Самарина Евгения Андреевна</v>
          </cell>
          <cell r="E45" t="str">
            <v>1.8</v>
          </cell>
          <cell r="F45">
            <v>8</v>
          </cell>
          <cell r="G45">
            <v>18</v>
          </cell>
          <cell r="H45" t="str">
            <v>Меренков Денис</v>
          </cell>
          <cell r="I45">
            <v>1997</v>
          </cell>
          <cell r="J45" t="str">
            <v>I</v>
          </cell>
          <cell r="K45" t="str">
            <v>м</v>
          </cell>
          <cell r="L45" t="str">
            <v>МЖ_4</v>
          </cell>
          <cell r="N45">
            <v>8</v>
          </cell>
          <cell r="O45" t="str">
            <v>см 2</v>
          </cell>
          <cell r="P45">
            <v>2</v>
          </cell>
          <cell r="Q45">
            <v>10</v>
          </cell>
          <cell r="R45">
            <v>1997</v>
          </cell>
          <cell r="U45">
            <v>750</v>
          </cell>
        </row>
        <row r="46">
          <cell r="A46">
            <v>19</v>
          </cell>
          <cell r="B46" t="str">
            <v>СДЮСШОР № 2 - 2</v>
          </cell>
          <cell r="C46" t="str">
            <v>Санкт-Петербург-1</v>
          </cell>
          <cell r="D46" t="str">
            <v>Самарина Евгения Андреевна</v>
          </cell>
          <cell r="E46" t="str">
            <v>1.9</v>
          </cell>
          <cell r="F46">
            <v>9</v>
          </cell>
          <cell r="G46">
            <v>19</v>
          </cell>
          <cell r="H46" t="str">
            <v>Андреев Андрей</v>
          </cell>
          <cell r="I46">
            <v>1994</v>
          </cell>
          <cell r="J46" t="str">
            <v>МС</v>
          </cell>
          <cell r="K46" t="str">
            <v>м</v>
          </cell>
          <cell r="L46" t="str">
            <v>МЖ_4</v>
          </cell>
          <cell r="N46">
            <v>9</v>
          </cell>
          <cell r="O46" t="str">
            <v>м 3</v>
          </cell>
          <cell r="P46">
            <v>2</v>
          </cell>
          <cell r="Q46">
            <v>100</v>
          </cell>
          <cell r="R46">
            <v>1994</v>
          </cell>
          <cell r="U46">
            <v>750</v>
          </cell>
        </row>
        <row r="47">
          <cell r="A47">
            <v>20</v>
          </cell>
          <cell r="B47" t="str">
            <v>СДЮСШОР № 2 - 2</v>
          </cell>
          <cell r="C47" t="str">
            <v>Санкт-Петербург-1</v>
          </cell>
          <cell r="D47" t="str">
            <v>Самарина Евгения Андреевна</v>
          </cell>
          <cell r="E47" t="str">
            <v>1.10</v>
          </cell>
          <cell r="F47">
            <v>10</v>
          </cell>
          <cell r="G47">
            <v>20</v>
          </cell>
          <cell r="H47" t="str">
            <v>Юн Антон</v>
          </cell>
          <cell r="I47">
            <v>1996</v>
          </cell>
          <cell r="J47" t="str">
            <v>I</v>
          </cell>
          <cell r="K47" t="str">
            <v>м</v>
          </cell>
          <cell r="L47" t="str">
            <v>МЖ_4</v>
          </cell>
          <cell r="N47">
            <v>10</v>
          </cell>
          <cell r="O47" t="str">
            <v>м 3</v>
          </cell>
          <cell r="P47">
            <v>2</v>
          </cell>
          <cell r="Q47">
            <v>10</v>
          </cell>
          <cell r="R47">
            <v>1996</v>
          </cell>
          <cell r="U47">
            <v>750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311_312</v>
          </cell>
          <cell r="D2" t="str">
            <v>ГБОУ ДОД ДДЮТ Выборгского района</v>
          </cell>
          <cell r="E2" t="str">
            <v>Санкт-Петербург, Выборгский район</v>
          </cell>
          <cell r="F2" t="str">
            <v>Грачева Виктория(II),
Олешкевич Алексей(II)</v>
          </cell>
          <cell r="G2" t="str">
            <v>см</v>
          </cell>
          <cell r="H2" t="str">
            <v>МЖ_3</v>
          </cell>
          <cell r="J2">
            <v>6</v>
          </cell>
          <cell r="K2">
            <v>1</v>
          </cell>
        </row>
        <row r="3">
          <cell r="C3" t="str">
            <v>313_314</v>
          </cell>
          <cell r="D3" t="str">
            <v>ГБОУ ДОД ДДЮТ Выборгского района</v>
          </cell>
          <cell r="E3" t="str">
            <v>Санкт-Петербург, Выборгский район</v>
          </cell>
          <cell r="F3" t="str">
            <v>Фриновская Влада(II),
Кучугурный Егор(III)</v>
          </cell>
          <cell r="G3" t="str">
            <v>см</v>
          </cell>
          <cell r="H3" t="str">
            <v>МЖ_3</v>
          </cell>
          <cell r="J3">
            <v>4</v>
          </cell>
          <cell r="K3">
            <v>2</v>
          </cell>
        </row>
        <row r="4">
          <cell r="C4" t="str">
            <v>363_364</v>
          </cell>
          <cell r="D4" t="str">
            <v>ГБОУ СОШ № 332</v>
          </cell>
          <cell r="E4" t="str">
            <v>Санкт-Петербург, Невский район</v>
          </cell>
          <cell r="F4" t="str">
            <v>Рожков Александр(I),
Меленков Андрей(I)</v>
          </cell>
          <cell r="G4" t="str">
            <v>м</v>
          </cell>
          <cell r="H4" t="str">
            <v>МЖ_3</v>
          </cell>
          <cell r="J4">
            <v>20</v>
          </cell>
          <cell r="K4">
            <v>2</v>
          </cell>
        </row>
        <row r="5">
          <cell r="C5" t="str">
            <v>361_362</v>
          </cell>
          <cell r="D5" t="str">
            <v>ГБОУ СОШ № 332</v>
          </cell>
          <cell r="E5" t="str">
            <v>Санкт-Петербург, Невский район</v>
          </cell>
          <cell r="F5" t="str">
            <v>Косов Василий(II),
Потапенкова Мария(I)</v>
          </cell>
          <cell r="G5" t="str">
            <v>см</v>
          </cell>
          <cell r="H5" t="str">
            <v>МЖ_3</v>
          </cell>
          <cell r="J5">
            <v>13</v>
          </cell>
          <cell r="K5">
            <v>1</v>
          </cell>
        </row>
        <row r="6">
          <cell r="C6" t="str">
            <v>365_366</v>
          </cell>
          <cell r="D6" t="str">
            <v>ГБОУ СОШ № 332</v>
          </cell>
          <cell r="E6" t="str">
            <v>Санкт-Петербург, Невский район</v>
          </cell>
          <cell r="F6" t="str">
            <v>Гурын Виталий(II),
Ли Маргарита(II)</v>
          </cell>
          <cell r="G6" t="str">
            <v>см</v>
          </cell>
          <cell r="H6" t="str">
            <v>МЖ_3</v>
          </cell>
          <cell r="J6">
            <v>6</v>
          </cell>
          <cell r="K6">
            <v>3</v>
          </cell>
        </row>
        <row r="7">
          <cell r="C7" t="str">
            <v>514_513</v>
          </cell>
          <cell r="D7" t="str">
            <v>НГУ им. П.Ф. Лесгафта</v>
          </cell>
          <cell r="E7" t="str">
            <v>Санкт- Петербург</v>
          </cell>
          <cell r="F7" t="str">
            <v>Горев Даниил(КМС),
Андреев Андрей(МС)</v>
          </cell>
          <cell r="G7" t="str">
            <v>м</v>
          </cell>
          <cell r="H7" t="str">
            <v>МЖ_3</v>
          </cell>
          <cell r="J7">
            <v>130</v>
          </cell>
          <cell r="K7">
            <v>1</v>
          </cell>
        </row>
        <row r="8">
          <cell r="C8" t="str">
            <v>512_511</v>
          </cell>
          <cell r="D8" t="str">
            <v>НГУ им. П.Ф. Лесгафта</v>
          </cell>
          <cell r="E8" t="str">
            <v>Санкт- Петербург</v>
          </cell>
          <cell r="F8" t="str">
            <v>Петров Валерий(II),
Минина Юлия(II)</v>
          </cell>
          <cell r="G8" t="str">
            <v>см</v>
          </cell>
          <cell r="H8" t="str">
            <v>МЖ_3</v>
          </cell>
          <cell r="J8">
            <v>6</v>
          </cell>
          <cell r="K8">
            <v>1</v>
          </cell>
        </row>
        <row r="9">
          <cell r="C9" t="str">
            <v>503_504</v>
          </cell>
          <cell r="D9" t="str">
            <v>РГПУ им. А.И. Герцена</v>
          </cell>
          <cell r="E9" t="str">
            <v>Санкт-Петербург</v>
          </cell>
          <cell r="F9" t="str">
            <v>Степнов Павел(II),
Базалеев Дмитрий(3)</v>
          </cell>
          <cell r="G9" t="str">
            <v>м</v>
          </cell>
          <cell r="H9" t="str">
            <v>МЖ_3</v>
          </cell>
          <cell r="J9">
            <v>3.3</v>
          </cell>
          <cell r="L9" t="str">
            <v>(*) Базалеев Дмитрий</v>
          </cell>
        </row>
        <row r="10">
          <cell r="C10" t="str">
            <v>502_501</v>
          </cell>
          <cell r="D10" t="str">
            <v>РГПУ им. А.И. Герцена</v>
          </cell>
          <cell r="E10" t="str">
            <v>Санкт-Петербург</v>
          </cell>
          <cell r="F10" t="str">
            <v>Стащук Таисия(МС),
Головенков Сергей(II)</v>
          </cell>
          <cell r="G10" t="str">
            <v>см</v>
          </cell>
          <cell r="H10" t="str">
            <v>МЖ_3</v>
          </cell>
          <cell r="J10">
            <v>101</v>
          </cell>
          <cell r="K10">
            <v>1</v>
          </cell>
          <cell r="L10" t="str">
            <v>(*) Головенков Сергей</v>
          </cell>
        </row>
        <row r="11">
          <cell r="C11" t="str">
            <v>505_506</v>
          </cell>
          <cell r="D11" t="str">
            <v>РГПУ им. А.И. Герцена</v>
          </cell>
          <cell r="E11" t="str">
            <v>Санкт-Петербург</v>
          </cell>
          <cell r="F11" t="str">
            <v>Юнин Александр(КМС),
Самарина Евгения(МС)</v>
          </cell>
          <cell r="G11" t="str">
            <v>см</v>
          </cell>
          <cell r="H11" t="str">
            <v>МЖ_3</v>
          </cell>
          <cell r="J11">
            <v>103</v>
          </cell>
          <cell r="K11">
            <v>2</v>
          </cell>
          <cell r="L11" t="str">
            <v>(*) Юнин Александр</v>
          </cell>
        </row>
        <row r="12">
          <cell r="C12" t="str">
            <v>351_352</v>
          </cell>
          <cell r="D12" t="str">
            <v>СДЮСШОР № 2 (на базе 333 школы)</v>
          </cell>
          <cell r="E12" t="str">
            <v>Санкт-Петербург, Невский район</v>
          </cell>
          <cell r="F12" t="str">
            <v>Сокольский Григорий(I),
Лесничук Марина(I)</v>
          </cell>
          <cell r="G12" t="str">
            <v>см</v>
          </cell>
          <cell r="H12" t="str">
            <v>МЖ_3</v>
          </cell>
          <cell r="J12">
            <v>20</v>
          </cell>
          <cell r="K12">
            <v>1</v>
          </cell>
        </row>
        <row r="13">
          <cell r="C13" t="str">
            <v>353_354</v>
          </cell>
          <cell r="D13" t="str">
            <v>СДЮСШОР № 2 (на базе 333 школы)</v>
          </cell>
          <cell r="E13" t="str">
            <v>Санкт-Петербург, Невский район</v>
          </cell>
          <cell r="F13" t="str">
            <v>Ахматов Расул(II),
Чубей Ольга(II)</v>
          </cell>
          <cell r="G13" t="str">
            <v>см</v>
          </cell>
          <cell r="H13" t="str">
            <v>МЖ_3</v>
          </cell>
          <cell r="J13">
            <v>6</v>
          </cell>
          <cell r="K13">
            <v>2</v>
          </cell>
        </row>
        <row r="14">
          <cell r="C14" t="str">
            <v>391_392</v>
          </cell>
          <cell r="D14" t="str">
            <v>СПбГГУ</v>
          </cell>
          <cell r="E14" t="str">
            <v>Санкт-Петербург</v>
          </cell>
          <cell r="F14" t="str">
            <v>Виноградов Дмитрий(III),
Чорней Ольга(III)</v>
          </cell>
          <cell r="G14" t="str">
            <v>см</v>
          </cell>
          <cell r="H14" t="str">
            <v>МЖ_3</v>
          </cell>
          <cell r="J14">
            <v>2</v>
          </cell>
          <cell r="K14">
            <v>1</v>
          </cell>
        </row>
        <row r="15">
          <cell r="C15" t="str">
            <v>371_372</v>
          </cell>
          <cell r="D15" t="str">
            <v>СПбГЛТУ</v>
          </cell>
          <cell r="E15" t="str">
            <v>Санкт-Петербург</v>
          </cell>
          <cell r="F15" t="str">
            <v>Бобков Андрей (КМС),
Пынник Сергей(КМС)</v>
          </cell>
          <cell r="G15" t="str">
            <v>м</v>
          </cell>
          <cell r="H15" t="str">
            <v>МЖ_3</v>
          </cell>
          <cell r="J15">
            <v>60</v>
          </cell>
          <cell r="K15">
            <v>1</v>
          </cell>
        </row>
        <row r="16">
          <cell r="C16" t="str">
            <v>375_373</v>
          </cell>
          <cell r="D16" t="str">
            <v>СПбГЛТУ</v>
          </cell>
          <cell r="E16" t="str">
            <v>Санкт-Петербург</v>
          </cell>
          <cell r="F16" t="str">
            <v>Голубева Галина(III),
Дзык Михаил(II)</v>
          </cell>
          <cell r="G16" t="str">
            <v>см</v>
          </cell>
          <cell r="H16" t="str">
            <v>МЖ_3</v>
          </cell>
          <cell r="J16">
            <v>4</v>
          </cell>
          <cell r="K16">
            <v>2</v>
          </cell>
        </row>
        <row r="17">
          <cell r="C17" t="str">
            <v>331_332</v>
          </cell>
          <cell r="D17" t="str">
            <v>СПбГУ</v>
          </cell>
          <cell r="E17" t="str">
            <v>Санкт-Петербург</v>
          </cell>
          <cell r="F17" t="str">
            <v>Иванов Артемий(КМС),
Иванова Анна(III)</v>
          </cell>
          <cell r="G17" t="str">
            <v>см</v>
          </cell>
          <cell r="H17" t="str">
            <v>МЖ_3</v>
          </cell>
          <cell r="J17">
            <v>31</v>
          </cell>
        </row>
        <row r="18">
          <cell r="C18" t="str">
            <v>383_384</v>
          </cell>
          <cell r="D18" t="str">
            <v>СПГУТД</v>
          </cell>
          <cell r="E18" t="str">
            <v>Санкт-Петербург</v>
          </cell>
          <cell r="F18" t="str">
            <v>Потопаев Сергей(III),
Кольцова Ирина(КМС)</v>
          </cell>
          <cell r="G18" t="str">
            <v>см</v>
          </cell>
          <cell r="H18" t="str">
            <v>МЖ_3</v>
          </cell>
          <cell r="J18">
            <v>31</v>
          </cell>
          <cell r="K18">
            <v>2</v>
          </cell>
        </row>
        <row r="19">
          <cell r="C19" t="str">
            <v>323_324</v>
          </cell>
          <cell r="D19" t="str">
            <v>Спортклуб НИУ ИТМО</v>
          </cell>
          <cell r="E19" t="str">
            <v>Санкт-Петербург</v>
          </cell>
          <cell r="F19" t="str">
            <v>Карлыханов Алексей(I),
Агафонов Антон(КМС)</v>
          </cell>
          <cell r="G19" t="str">
            <v>м</v>
          </cell>
          <cell r="H19" t="str">
            <v>МЖ_3</v>
          </cell>
          <cell r="J19">
            <v>11</v>
          </cell>
          <cell r="K19">
            <v>2</v>
          </cell>
          <cell r="L19" t="str">
            <v>(*) Карлыханов Алексей, Агафонов Антон</v>
          </cell>
        </row>
        <row r="20">
          <cell r="C20" t="str">
            <v>321_322</v>
          </cell>
          <cell r="D20" t="str">
            <v>Спортклуб НИУ ИТМО</v>
          </cell>
          <cell r="E20" t="str">
            <v>Санкт-Петербург</v>
          </cell>
          <cell r="F20" t="str">
            <v>Беляев Сергей(КМС),
Беляева Людмила(КМС)</v>
          </cell>
          <cell r="G20" t="str">
            <v>см</v>
          </cell>
          <cell r="H20" t="str">
            <v>МЖ_3</v>
          </cell>
          <cell r="J20">
            <v>6</v>
          </cell>
          <cell r="K20">
            <v>1</v>
          </cell>
          <cell r="L20" t="str">
            <v>(*) Беляев Сергей, Беляева Людмила</v>
          </cell>
        </row>
        <row r="21">
          <cell r="C21" t="str">
            <v>325_326</v>
          </cell>
          <cell r="D21" t="str">
            <v>Спортклуб НИУ ИТМО</v>
          </cell>
          <cell r="E21" t="str">
            <v>Санкт-Петербург</v>
          </cell>
          <cell r="F21" t="str">
            <v>Силаев Алексей(III),
Хисамова Гузель(I)</v>
          </cell>
          <cell r="G21" t="str">
            <v>см</v>
          </cell>
          <cell r="H21" t="str">
            <v>МЖ_3</v>
          </cell>
          <cell r="J21">
            <v>2</v>
          </cell>
          <cell r="K21">
            <v>3</v>
          </cell>
          <cell r="L21" t="str">
            <v>(*) Хисамова Гузель</v>
          </cell>
        </row>
        <row r="22">
          <cell r="C22" t="str">
            <v>327_328</v>
          </cell>
          <cell r="D22" t="str">
            <v>Спортклуб НИУ ИТМО</v>
          </cell>
          <cell r="E22" t="str">
            <v>Санкт-Петербург</v>
          </cell>
          <cell r="F22" t="str">
            <v>Чертков Евгений(II),
Иванченко Мария(II)</v>
          </cell>
          <cell r="G22" t="str">
            <v>см</v>
          </cell>
          <cell r="H22" t="str">
            <v>МЖ_3</v>
          </cell>
          <cell r="J22">
            <v>6</v>
          </cell>
          <cell r="K22">
            <v>4</v>
          </cell>
        </row>
        <row r="23">
          <cell r="C23" t="str">
            <v>531_532</v>
          </cell>
          <cell r="D23" t="str">
            <v>Спортклуб НИУ ИТМО-1</v>
          </cell>
          <cell r="E23" t="str">
            <v>Санкт-Петербург, Петроградский район</v>
          </cell>
          <cell r="F23" t="str">
            <v>Гладков Александр(I),
Аксарин Станислав(I)</v>
          </cell>
          <cell r="G23" t="str">
            <v>м</v>
          </cell>
          <cell r="H23" t="str">
            <v>МЖ_3</v>
          </cell>
          <cell r="J23">
            <v>20</v>
          </cell>
          <cell r="K23">
            <v>1</v>
          </cell>
        </row>
        <row r="24">
          <cell r="C24" t="str">
            <v>533_534</v>
          </cell>
          <cell r="D24" t="str">
            <v>Спортклуб НИУ ИТМО-1</v>
          </cell>
          <cell r="E24" t="str">
            <v>Санкт-Петербург, Петроградский район</v>
          </cell>
          <cell r="F24" t="str">
            <v>Бызова Софья(I),
Родыгин Игорь(I)</v>
          </cell>
          <cell r="G24" t="str">
            <v>см</v>
          </cell>
          <cell r="H24" t="str">
            <v>МЖ_3</v>
          </cell>
          <cell r="J24">
            <v>20</v>
          </cell>
          <cell r="K24">
            <v>2</v>
          </cell>
        </row>
        <row r="25">
          <cell r="C25" t="str">
            <v>535_536</v>
          </cell>
          <cell r="D25" t="str">
            <v>Спортклуб НИУ ИТМО-1</v>
          </cell>
          <cell r="E25" t="str">
            <v>Санкт-Петербург, Петроградский район</v>
          </cell>
          <cell r="F25" t="str">
            <v>Семенова Татьяна (I),
Галин Ильдар(I)</v>
          </cell>
          <cell r="G25" t="str">
            <v>см</v>
          </cell>
          <cell r="H25" t="str">
            <v>МЖ_3</v>
          </cell>
          <cell r="J25">
            <v>20</v>
          </cell>
          <cell r="K25">
            <v>3</v>
          </cell>
        </row>
        <row r="26">
          <cell r="C26" t="str">
            <v>343_344</v>
          </cell>
          <cell r="D26" t="str">
            <v>ШСК "Рекорд" ГБОУ школы № 456</v>
          </cell>
          <cell r="E26" t="str">
            <v>Санкт-Петербург, Колпинский район</v>
          </cell>
          <cell r="F26" t="str">
            <v>Резников Андрей(I),
Леонов Егор(КМС)</v>
          </cell>
          <cell r="G26" t="str">
            <v>м</v>
          </cell>
          <cell r="H26" t="str">
            <v>МЖ_3</v>
          </cell>
          <cell r="J26">
            <v>40</v>
          </cell>
          <cell r="K26">
            <v>2</v>
          </cell>
        </row>
        <row r="27">
          <cell r="C27" t="str">
            <v>341_342</v>
          </cell>
          <cell r="D27" t="str">
            <v>ШСК "Рекорд" ГБОУ школы № 456</v>
          </cell>
          <cell r="E27" t="str">
            <v>Санкт-Петербург, Колпинский район</v>
          </cell>
          <cell r="F27" t="str">
            <v>Опутников Леонид(I),
Дрюкова Виктория(КМС)</v>
          </cell>
          <cell r="G27" t="str">
            <v>см</v>
          </cell>
          <cell r="H27" t="str">
            <v>МЖ_3</v>
          </cell>
          <cell r="J27">
            <v>40</v>
          </cell>
          <cell r="K27">
            <v>1</v>
          </cell>
        </row>
        <row r="28">
          <cell r="C28" t="str">
            <v>521_522</v>
          </cell>
          <cell r="D28" t="str">
            <v>ШСК ГБОУ СОШ № 285</v>
          </cell>
          <cell r="E28" t="str">
            <v>Санкт-Петербург, Красносельский район</v>
          </cell>
          <cell r="F28" t="str">
            <v>Абрамчук Михаил(II),
Быстров Иван(II)</v>
          </cell>
          <cell r="G28" t="str">
            <v>м</v>
          </cell>
          <cell r="H28" t="str">
            <v>МЖ_3</v>
          </cell>
          <cell r="J28">
            <v>6</v>
          </cell>
        </row>
        <row r="29">
          <cell r="C29" t="str">
            <v>523_524</v>
          </cell>
          <cell r="D29" t="str">
            <v>ШСК ГБОУ СОШ № 285</v>
          </cell>
          <cell r="E29" t="str">
            <v>Санкт-Петербург, Красносельский район</v>
          </cell>
          <cell r="F29" t="str">
            <v>Андреев Денис(I),
Карпова Дарья(I)</v>
          </cell>
          <cell r="G29" t="str">
            <v>см</v>
          </cell>
          <cell r="H29" t="str">
            <v>МЖ_3</v>
          </cell>
          <cell r="J29">
            <v>20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  <cell r="H1" t="str">
            <v>Пониж. ранга</v>
          </cell>
        </row>
        <row r="2">
          <cell r="A2">
            <v>31</v>
          </cell>
          <cell r="B2" t="str">
            <v>МЖ_3</v>
          </cell>
          <cell r="C2" t="str">
            <v>ГБОУ ДОД ДДЮТ Выборгского района</v>
          </cell>
          <cell r="D2" t="str">
            <v>Санкт-Петербург, Выборгский район</v>
          </cell>
          <cell r="E2" t="str">
            <v>Балина Нина Александровна</v>
          </cell>
          <cell r="F2" t="str">
            <v>Грачева Виктория(II), Олешкевич Алексей(II), Фриновская Влада(II), Кучугурный Егор(III)</v>
          </cell>
          <cell r="G2">
            <v>10</v>
          </cell>
        </row>
        <row r="3">
          <cell r="A3">
            <v>36</v>
          </cell>
          <cell r="B3" t="str">
            <v>МЖ_3</v>
          </cell>
          <cell r="C3" t="str">
            <v>ГБОУ СОШ № 332</v>
          </cell>
          <cell r="D3" t="str">
            <v>Санкт-Петербург, Невский район</v>
          </cell>
          <cell r="E3" t="str">
            <v>Новиков Александр Анатольевич</v>
          </cell>
          <cell r="F3" t="str">
            <v>Рожков Александр(I), Меленков Андрей(I), Косов Василий(II), Потапенкова Мария(I)</v>
          </cell>
          <cell r="G3">
            <v>33</v>
          </cell>
        </row>
        <row r="4">
          <cell r="A4">
            <v>51</v>
          </cell>
          <cell r="B4" t="str">
            <v>МЖ_3</v>
          </cell>
          <cell r="C4" t="str">
            <v>НГУ им. П.Ф. Лесгафта</v>
          </cell>
          <cell r="D4" t="str">
            <v>Санкт- Петербург</v>
          </cell>
          <cell r="E4" t="str">
            <v>Кизиляева Екатерина Юрьевна</v>
          </cell>
          <cell r="F4" t="str">
            <v>Горев Даниил(КМС), Петров Валерий(II), Андреев Андрей(МС), Минина Юлия(II)</v>
          </cell>
          <cell r="G4">
            <v>136</v>
          </cell>
        </row>
        <row r="5">
          <cell r="A5">
            <v>501</v>
          </cell>
          <cell r="B5" t="str">
            <v>МЖ_3</v>
          </cell>
          <cell r="C5" t="str">
            <v>РГПУ им. А.И. Герцена</v>
          </cell>
          <cell r="D5" t="str">
            <v>Санкт-Петербург</v>
          </cell>
          <cell r="E5" t="str">
            <v>Абаев Владимир Александрович</v>
          </cell>
          <cell r="F5" t="str">
            <v>Бахтина Алена(КМС), Стащук Таисия(МС), Юнин Александр(КМС), Самарина Евгения(МС)</v>
          </cell>
          <cell r="G5">
            <v>233</v>
          </cell>
          <cell r="H5" t="str">
            <v>(*) Юнин Александр</v>
          </cell>
        </row>
        <row r="6">
          <cell r="A6">
            <v>502</v>
          </cell>
          <cell r="B6" t="str">
            <v>МЖ_3</v>
          </cell>
          <cell r="C6" t="str">
            <v>РГПУ им. А.И. Герцена</v>
          </cell>
          <cell r="D6" t="str">
            <v>Санкт-Петербург</v>
          </cell>
          <cell r="E6" t="str">
            <v>Абаев Владимир Александрович</v>
          </cell>
          <cell r="F6" t="str">
            <v>Просолова Александра(I), Степнов Павел(II), Базалеев Дмитрий(3), Головенков Сергей(II)</v>
          </cell>
          <cell r="G6">
            <v>14.3</v>
          </cell>
          <cell r="H6" t="str">
            <v>(*) Базалеев Дмитрий, Головенков Сергей</v>
          </cell>
        </row>
        <row r="7">
          <cell r="A7">
            <v>35</v>
          </cell>
          <cell r="B7" t="str">
            <v>МЖ_3</v>
          </cell>
          <cell r="C7" t="str">
            <v>СДЮСШОР № 2 (на базе 333 школы)</v>
          </cell>
          <cell r="D7" t="str">
            <v>Санкт-Петербург, Невский район</v>
          </cell>
          <cell r="E7" t="str">
            <v>Воробьев Валерий Анатольевич</v>
          </cell>
          <cell r="F7" t="str">
            <v>Сокольский Григорий(I), Лесничук Марина(I), Ахматов Расул(II), Чубей Ольга(II)</v>
          </cell>
          <cell r="G7">
            <v>26</v>
          </cell>
        </row>
        <row r="8">
          <cell r="A8">
            <v>37</v>
          </cell>
          <cell r="B8" t="str">
            <v>МЖ_3</v>
          </cell>
          <cell r="C8" t="str">
            <v>СПбГЛТУ</v>
          </cell>
          <cell r="D8" t="str">
            <v>Санкт-Петербург</v>
          </cell>
          <cell r="E8" t="str">
            <v>Бобков Андрей Александрович</v>
          </cell>
          <cell r="F8" t="str">
            <v>Голубева Галина(III), Бобков Андрей (КМС), Пынник Сергей(КМС), Дзык Михаил(II)</v>
          </cell>
          <cell r="G8">
            <v>64</v>
          </cell>
        </row>
        <row r="9">
          <cell r="A9">
            <v>38</v>
          </cell>
          <cell r="B9" t="str">
            <v>МЖ_3</v>
          </cell>
          <cell r="C9" t="str">
            <v>СПГУТД</v>
          </cell>
          <cell r="D9" t="str">
            <v>Санкт-Петербург</v>
          </cell>
          <cell r="E9" t="str">
            <v>Голубцов Анатолий Сергеевич</v>
          </cell>
          <cell r="F9" t="str">
            <v>Ульянич Павел(III), Рекиш Екатерина(III), Потопаев Сергей(III), Кольцова Ирина(КМС)</v>
          </cell>
          <cell r="G9">
            <v>33</v>
          </cell>
        </row>
        <row r="10">
          <cell r="A10">
            <v>32</v>
          </cell>
          <cell r="B10" t="str">
            <v>МЖ_3</v>
          </cell>
          <cell r="C10" t="str">
            <v>Спортклуб НИУ ИТМО</v>
          </cell>
          <cell r="D10" t="str">
            <v>Санкт-Петербург</v>
          </cell>
          <cell r="E10" t="str">
            <v>Васильева Маргарита Олеговна</v>
          </cell>
          <cell r="F10" t="str">
            <v>Силаев Алексей(III), Хисамова Гузель(I), Чертков Евгений(II), Иванченко Мария(II)</v>
          </cell>
          <cell r="G10">
            <v>8</v>
          </cell>
          <cell r="H10" t="str">
            <v>(*) Хисамова Гузель</v>
          </cell>
        </row>
        <row r="11">
          <cell r="A11">
            <v>53</v>
          </cell>
          <cell r="B11" t="str">
            <v>МЖ_3</v>
          </cell>
          <cell r="C11" t="str">
            <v>Спортклуб НИУ ИТМО-1</v>
          </cell>
          <cell r="D11" t="str">
            <v>Санкт-Петербург, Петроградский район</v>
          </cell>
          <cell r="E11" t="str">
            <v>Аксарин Станислав Михайлович</v>
          </cell>
          <cell r="F11" t="str">
            <v>Гладков Александр(I), Аксарин Станислав(I), Бызова Софья(I), Родыгин Игорь(I)</v>
          </cell>
          <cell r="G11">
            <v>40</v>
          </cell>
        </row>
        <row r="12">
          <cell r="A12">
            <v>34</v>
          </cell>
          <cell r="B12" t="str">
            <v>МЖ_3</v>
          </cell>
          <cell r="C12" t="str">
            <v>ШСК "Рекорд" ГБОУ школы № 456</v>
          </cell>
          <cell r="D12" t="str">
            <v>Санкт-Петербург, Колпинский район</v>
          </cell>
          <cell r="E12" t="str">
            <v>Опутников Леонид Валерьевич</v>
          </cell>
          <cell r="F12" t="str">
            <v>Резников Андрей(I), Леонов Егор(КМС), Опутников Леонид(I), Дрюкова Виктория(КМС)</v>
          </cell>
          <cell r="G12">
            <v>80</v>
          </cell>
        </row>
        <row r="13">
          <cell r="A13">
            <v>52</v>
          </cell>
          <cell r="B13" t="str">
            <v>МЖ_3</v>
          </cell>
          <cell r="C13" t="str">
            <v>ШСК ГБОУ СОШ № 285</v>
          </cell>
          <cell r="D13" t="str">
            <v>Санкт-Петербург, Красносельский район</v>
          </cell>
          <cell r="E13" t="str">
            <v>Андреев Андрей Васильевич</v>
          </cell>
          <cell r="F13" t="str">
            <v>Капицин Даниил(I), Абрамчук Михаил(II), Андреев Денис(I), Карпова Дарья(I)</v>
          </cell>
          <cell r="G13">
            <v>33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студенты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61</v>
          </cell>
        </row>
        <row r="2">
          <cell r="E2" t="str">
            <v>31.1</v>
          </cell>
          <cell r="F2">
            <v>1</v>
          </cell>
          <cell r="G2">
            <v>311</v>
          </cell>
          <cell r="H2" t="str">
            <v>Грачева Виктория</v>
          </cell>
          <cell r="I2">
            <v>1996</v>
          </cell>
          <cell r="J2" t="str">
            <v>II</v>
          </cell>
          <cell r="K2" t="str">
            <v>ж</v>
          </cell>
          <cell r="L2" t="str">
            <v>МЖ_3</v>
          </cell>
          <cell r="O2" t="str">
            <v>см 1</v>
          </cell>
          <cell r="P2">
            <v>31</v>
          </cell>
          <cell r="Q2">
            <v>3</v>
          </cell>
          <cell r="R2">
            <v>1996</v>
          </cell>
          <cell r="U2">
            <v>500</v>
          </cell>
        </row>
        <row r="3">
          <cell r="E3" t="str">
            <v>31.2</v>
          </cell>
          <cell r="F3">
            <v>2</v>
          </cell>
          <cell r="G3">
            <v>312</v>
          </cell>
          <cell r="H3" t="str">
            <v>Олешкевич Алексей</v>
          </cell>
          <cell r="I3">
            <v>1998</v>
          </cell>
          <cell r="J3" t="str">
            <v>II</v>
          </cell>
          <cell r="K3" t="str">
            <v>м</v>
          </cell>
          <cell r="L3" t="str">
            <v>МЖ_3</v>
          </cell>
          <cell r="O3" t="str">
            <v>см 1</v>
          </cell>
          <cell r="P3">
            <v>31</v>
          </cell>
          <cell r="Q3">
            <v>3</v>
          </cell>
          <cell r="R3">
            <v>1998</v>
          </cell>
          <cell r="U3">
            <v>500</v>
          </cell>
        </row>
        <row r="4">
          <cell r="E4" t="str">
            <v>31.3</v>
          </cell>
          <cell r="F4">
            <v>3</v>
          </cell>
          <cell r="G4">
            <v>313</v>
          </cell>
          <cell r="H4" t="str">
            <v>Фриновская Влада</v>
          </cell>
          <cell r="I4">
            <v>1996</v>
          </cell>
          <cell r="J4" t="str">
            <v>II</v>
          </cell>
          <cell r="K4" t="str">
            <v>ж</v>
          </cell>
          <cell r="L4" t="str">
            <v>МЖ_3</v>
          </cell>
          <cell r="O4" t="str">
            <v>см 2</v>
          </cell>
          <cell r="P4">
            <v>31</v>
          </cell>
          <cell r="Q4">
            <v>3</v>
          </cell>
          <cell r="R4">
            <v>1996</v>
          </cell>
          <cell r="U4">
            <v>500</v>
          </cell>
        </row>
        <row r="5">
          <cell r="E5" t="str">
            <v>31.4</v>
          </cell>
          <cell r="F5">
            <v>4</v>
          </cell>
          <cell r="G5">
            <v>314</v>
          </cell>
          <cell r="H5" t="str">
            <v>Кучугурный Егор</v>
          </cell>
          <cell r="I5">
            <v>1999</v>
          </cell>
          <cell r="J5" t="str">
            <v>III</v>
          </cell>
          <cell r="K5" t="str">
            <v>м</v>
          </cell>
          <cell r="L5" t="str">
            <v>МЖ_3</v>
          </cell>
          <cell r="O5" t="str">
            <v>см 2</v>
          </cell>
          <cell r="P5">
            <v>31</v>
          </cell>
          <cell r="Q5">
            <v>1</v>
          </cell>
          <cell r="R5">
            <v>1999</v>
          </cell>
          <cell r="U5">
            <v>500</v>
          </cell>
        </row>
        <row r="6">
          <cell r="E6" t="str">
            <v>36.1</v>
          </cell>
          <cell r="F6">
            <v>1</v>
          </cell>
          <cell r="G6">
            <v>361</v>
          </cell>
          <cell r="H6" t="str">
            <v>Косов Василий</v>
          </cell>
          <cell r="I6">
            <v>1993</v>
          </cell>
          <cell r="J6" t="str">
            <v>II</v>
          </cell>
          <cell r="K6" t="str">
            <v>м</v>
          </cell>
          <cell r="L6" t="str">
            <v>МЖ_3</v>
          </cell>
          <cell r="O6" t="str">
            <v>см 1</v>
          </cell>
          <cell r="P6">
            <v>36</v>
          </cell>
          <cell r="Q6">
            <v>3</v>
          </cell>
          <cell r="R6">
            <v>1993</v>
          </cell>
          <cell r="U6">
            <v>500</v>
          </cell>
        </row>
        <row r="7">
          <cell r="E7" t="str">
            <v>36.2</v>
          </cell>
          <cell r="F7">
            <v>2</v>
          </cell>
          <cell r="G7">
            <v>362</v>
          </cell>
          <cell r="H7" t="str">
            <v>Потапенкова Мария</v>
          </cell>
          <cell r="I7">
            <v>1997</v>
          </cell>
          <cell r="J7" t="str">
            <v>I</v>
          </cell>
          <cell r="K7" t="str">
            <v>ж</v>
          </cell>
          <cell r="L7" t="str">
            <v>МЖ_3</v>
          </cell>
          <cell r="O7" t="str">
            <v>см 1</v>
          </cell>
          <cell r="P7">
            <v>36</v>
          </cell>
          <cell r="Q7">
            <v>10</v>
          </cell>
          <cell r="R7">
            <v>1997</v>
          </cell>
          <cell r="U7">
            <v>500</v>
          </cell>
        </row>
        <row r="8">
          <cell r="E8" t="str">
            <v>36.3</v>
          </cell>
          <cell r="F8">
            <v>3</v>
          </cell>
          <cell r="G8">
            <v>363</v>
          </cell>
          <cell r="H8" t="str">
            <v>Рожков Александр</v>
          </cell>
          <cell r="I8">
            <v>1996</v>
          </cell>
          <cell r="J8" t="str">
            <v>I</v>
          </cell>
          <cell r="K8" t="str">
            <v>м</v>
          </cell>
          <cell r="L8" t="str">
            <v>МЖ_3</v>
          </cell>
          <cell r="O8" t="str">
            <v>м 2</v>
          </cell>
          <cell r="P8">
            <v>36</v>
          </cell>
          <cell r="Q8">
            <v>10</v>
          </cell>
          <cell r="R8">
            <v>1996</v>
          </cell>
          <cell r="U8">
            <v>500</v>
          </cell>
        </row>
        <row r="9">
          <cell r="E9" t="str">
            <v>36.4</v>
          </cell>
          <cell r="F9">
            <v>4</v>
          </cell>
          <cell r="G9">
            <v>364</v>
          </cell>
          <cell r="H9" t="str">
            <v>Меленков Андрей</v>
          </cell>
          <cell r="I9">
            <v>1997</v>
          </cell>
          <cell r="J9" t="str">
            <v>I</v>
          </cell>
          <cell r="K9" t="str">
            <v>м</v>
          </cell>
          <cell r="L9" t="str">
            <v>МЖ_3</v>
          </cell>
          <cell r="O9" t="str">
            <v>м 2</v>
          </cell>
          <cell r="P9">
            <v>36</v>
          </cell>
          <cell r="Q9">
            <v>10</v>
          </cell>
          <cell r="R9">
            <v>1997</v>
          </cell>
          <cell r="U9">
            <v>500</v>
          </cell>
        </row>
        <row r="10">
          <cell r="E10" t="str">
            <v>36.5</v>
          </cell>
          <cell r="F10">
            <v>5</v>
          </cell>
          <cell r="G10">
            <v>365</v>
          </cell>
          <cell r="H10" t="str">
            <v>Гурын Виталий</v>
          </cell>
          <cell r="I10">
            <v>1996</v>
          </cell>
          <cell r="J10" t="str">
            <v>II</v>
          </cell>
          <cell r="K10" t="str">
            <v>м</v>
          </cell>
          <cell r="L10" t="str">
            <v>МЖ_3</v>
          </cell>
          <cell r="O10" t="str">
            <v>см 3</v>
          </cell>
          <cell r="Q10">
            <v>3</v>
          </cell>
          <cell r="R10">
            <v>1996</v>
          </cell>
          <cell r="U10">
            <v>250</v>
          </cell>
        </row>
        <row r="11">
          <cell r="E11" t="str">
            <v>36.6</v>
          </cell>
          <cell r="F11">
            <v>6</v>
          </cell>
          <cell r="G11">
            <v>366</v>
          </cell>
          <cell r="H11" t="str">
            <v>Ли Маргарита</v>
          </cell>
          <cell r="I11">
            <v>1997</v>
          </cell>
          <cell r="J11" t="str">
            <v>II</v>
          </cell>
          <cell r="K11" t="str">
            <v>ж</v>
          </cell>
          <cell r="L11" t="str">
            <v>МЖ_3</v>
          </cell>
          <cell r="O11" t="str">
            <v>см 3</v>
          </cell>
          <cell r="Q11">
            <v>3</v>
          </cell>
          <cell r="R11">
            <v>1997</v>
          </cell>
          <cell r="U11">
            <v>250</v>
          </cell>
        </row>
        <row r="12">
          <cell r="E12" t="str">
            <v>51.1</v>
          </cell>
          <cell r="F12">
            <v>1</v>
          </cell>
          <cell r="G12">
            <v>511</v>
          </cell>
          <cell r="H12" t="str">
            <v>Минина Юлия</v>
          </cell>
          <cell r="I12">
            <v>1994</v>
          </cell>
          <cell r="J12" t="str">
            <v>II</v>
          </cell>
          <cell r="K12" t="str">
            <v>ж</v>
          </cell>
          <cell r="L12" t="str">
            <v>МЖ_3</v>
          </cell>
          <cell r="O12" t="str">
            <v>см 1</v>
          </cell>
          <cell r="P12">
            <v>51</v>
          </cell>
          <cell r="Q12">
            <v>3</v>
          </cell>
          <cell r="R12">
            <v>1994</v>
          </cell>
          <cell r="U12">
            <v>500</v>
          </cell>
        </row>
        <row r="13">
          <cell r="E13" t="str">
            <v>51.2</v>
          </cell>
          <cell r="F13">
            <v>2</v>
          </cell>
          <cell r="G13">
            <v>512</v>
          </cell>
          <cell r="H13" t="str">
            <v>Петров Валерий</v>
          </cell>
          <cell r="I13">
            <v>1990</v>
          </cell>
          <cell r="J13" t="str">
            <v>II</v>
          </cell>
          <cell r="K13" t="str">
            <v>м</v>
          </cell>
          <cell r="L13" t="str">
            <v>МЖ_3</v>
          </cell>
          <cell r="O13" t="str">
            <v>см 1</v>
          </cell>
          <cell r="P13">
            <v>51</v>
          </cell>
          <cell r="Q13">
            <v>3</v>
          </cell>
          <cell r="R13">
            <v>1990</v>
          </cell>
          <cell r="U13">
            <v>500</v>
          </cell>
        </row>
        <row r="14">
          <cell r="E14" t="str">
            <v>51.3</v>
          </cell>
          <cell r="F14">
            <v>3</v>
          </cell>
          <cell r="G14">
            <v>513</v>
          </cell>
          <cell r="H14" t="str">
            <v>Андреев Андрей</v>
          </cell>
          <cell r="I14">
            <v>1994</v>
          </cell>
          <cell r="J14" t="str">
            <v>МС</v>
          </cell>
          <cell r="K14" t="str">
            <v>м</v>
          </cell>
          <cell r="L14" t="str">
            <v>МЖ_3</v>
          </cell>
          <cell r="O14" t="str">
            <v>м 1</v>
          </cell>
          <cell r="P14">
            <v>51</v>
          </cell>
          <cell r="Q14">
            <v>100</v>
          </cell>
          <cell r="R14">
            <v>1994</v>
          </cell>
          <cell r="U14">
            <v>500</v>
          </cell>
        </row>
        <row r="15">
          <cell r="E15" t="str">
            <v>51.4</v>
          </cell>
          <cell r="F15">
            <v>4</v>
          </cell>
          <cell r="G15">
            <v>514</v>
          </cell>
          <cell r="H15" t="str">
            <v>Горев Даниил</v>
          </cell>
          <cell r="I15">
            <v>1995</v>
          </cell>
          <cell r="J15" t="str">
            <v>КМС</v>
          </cell>
          <cell r="K15" t="str">
            <v>м</v>
          </cell>
          <cell r="L15" t="str">
            <v>МЖ_3</v>
          </cell>
          <cell r="O15" t="str">
            <v>м 1</v>
          </cell>
          <cell r="P15">
            <v>51</v>
          </cell>
          <cell r="Q15">
            <v>30</v>
          </cell>
          <cell r="R15">
            <v>1995</v>
          </cell>
          <cell r="U15">
            <v>500</v>
          </cell>
        </row>
        <row r="16">
          <cell r="E16" t="str">
            <v>50.1</v>
          </cell>
          <cell r="F16">
            <v>1</v>
          </cell>
          <cell r="G16">
            <v>501</v>
          </cell>
          <cell r="H16" t="str">
            <v>Головенков Сергей</v>
          </cell>
          <cell r="I16">
            <v>1993</v>
          </cell>
          <cell r="J16" t="str">
            <v>II</v>
          </cell>
          <cell r="K16" t="str">
            <v>м</v>
          </cell>
          <cell r="L16" t="str">
            <v>МЖ_3</v>
          </cell>
          <cell r="O16" t="str">
            <v>см 1</v>
          </cell>
          <cell r="P16">
            <v>502</v>
          </cell>
          <cell r="Q16">
            <v>1</v>
          </cell>
          <cell r="R16">
            <v>1993</v>
          </cell>
          <cell r="U16">
            <v>500</v>
          </cell>
          <cell r="W16">
            <v>2</v>
          </cell>
        </row>
        <row r="17">
          <cell r="E17" t="str">
            <v>50.2</v>
          </cell>
          <cell r="F17">
            <v>2</v>
          </cell>
          <cell r="G17">
            <v>502</v>
          </cell>
          <cell r="H17" t="str">
            <v>Стащук Таисия</v>
          </cell>
          <cell r="I17">
            <v>1989</v>
          </cell>
          <cell r="J17" t="str">
            <v>МС</v>
          </cell>
          <cell r="K17" t="str">
            <v>ж</v>
          </cell>
          <cell r="L17" t="str">
            <v>МЖ_3</v>
          </cell>
          <cell r="O17" t="str">
            <v>см 1</v>
          </cell>
          <cell r="P17">
            <v>501</v>
          </cell>
          <cell r="Q17">
            <v>100</v>
          </cell>
          <cell r="R17">
            <v>1989</v>
          </cell>
          <cell r="U17">
            <v>500</v>
          </cell>
        </row>
        <row r="18">
          <cell r="E18" t="str">
            <v>50.3</v>
          </cell>
          <cell r="F18">
            <v>3</v>
          </cell>
          <cell r="G18">
            <v>503</v>
          </cell>
          <cell r="H18" t="str">
            <v>Степнов Павел</v>
          </cell>
          <cell r="I18">
            <v>1995</v>
          </cell>
          <cell r="J18" t="str">
            <v>II</v>
          </cell>
          <cell r="K18" t="str">
            <v>м</v>
          </cell>
          <cell r="L18" t="str">
            <v>МЖ_3</v>
          </cell>
          <cell r="O18" t="str">
            <v>м</v>
          </cell>
          <cell r="P18">
            <v>502</v>
          </cell>
          <cell r="Q18">
            <v>3</v>
          </cell>
          <cell r="R18">
            <v>1995</v>
          </cell>
          <cell r="U18">
            <v>500</v>
          </cell>
          <cell r="W18">
            <v>2</v>
          </cell>
        </row>
        <row r="19">
          <cell r="E19" t="str">
            <v>50.4</v>
          </cell>
          <cell r="F19">
            <v>4</v>
          </cell>
          <cell r="G19">
            <v>504</v>
          </cell>
          <cell r="H19" t="str">
            <v>Базалеев Дмитрий</v>
          </cell>
          <cell r="I19">
            <v>1994</v>
          </cell>
          <cell r="J19">
            <v>3</v>
          </cell>
          <cell r="K19" t="str">
            <v>м</v>
          </cell>
          <cell r="L19" t="str">
            <v>МЖ_3</v>
          </cell>
          <cell r="O19" t="str">
            <v>м</v>
          </cell>
          <cell r="P19">
            <v>502</v>
          </cell>
          <cell r="Q19">
            <v>0.3</v>
          </cell>
          <cell r="R19">
            <v>1994</v>
          </cell>
          <cell r="U19">
            <v>500</v>
          </cell>
          <cell r="W19">
            <v>2</v>
          </cell>
        </row>
        <row r="20">
          <cell r="E20" t="str">
            <v>50.5</v>
          </cell>
          <cell r="F20">
            <v>5</v>
          </cell>
          <cell r="G20">
            <v>505</v>
          </cell>
          <cell r="H20" t="str">
            <v>Юнин Александр</v>
          </cell>
          <cell r="I20">
            <v>1989</v>
          </cell>
          <cell r="J20" t="str">
            <v>КМС</v>
          </cell>
          <cell r="K20" t="str">
            <v>м</v>
          </cell>
          <cell r="L20" t="str">
            <v>МЖ_3</v>
          </cell>
          <cell r="O20" t="str">
            <v>см 2</v>
          </cell>
          <cell r="P20">
            <v>501</v>
          </cell>
          <cell r="Q20">
            <v>3</v>
          </cell>
          <cell r="R20">
            <v>1989</v>
          </cell>
          <cell r="U20">
            <v>500</v>
          </cell>
          <cell r="W20">
            <v>2</v>
          </cell>
        </row>
        <row r="21">
          <cell r="E21" t="str">
            <v>50.6</v>
          </cell>
          <cell r="F21">
            <v>6</v>
          </cell>
          <cell r="G21">
            <v>506</v>
          </cell>
          <cell r="H21" t="str">
            <v>Самарина Евгения</v>
          </cell>
          <cell r="I21">
            <v>1989</v>
          </cell>
          <cell r="J21" t="str">
            <v>МС</v>
          </cell>
          <cell r="K21" t="str">
            <v>ж</v>
          </cell>
          <cell r="L21" t="str">
            <v>МЖ_3</v>
          </cell>
          <cell r="O21" t="str">
            <v>см 2</v>
          </cell>
          <cell r="P21">
            <v>501</v>
          </cell>
          <cell r="Q21">
            <v>100</v>
          </cell>
          <cell r="R21">
            <v>1989</v>
          </cell>
          <cell r="U21">
            <v>500</v>
          </cell>
        </row>
        <row r="22">
          <cell r="E22" t="str">
            <v>50.7</v>
          </cell>
          <cell r="F22">
            <v>7</v>
          </cell>
          <cell r="G22">
            <v>507</v>
          </cell>
          <cell r="H22" t="str">
            <v>Бахтина Алена</v>
          </cell>
          <cell r="I22">
            <v>1991</v>
          </cell>
          <cell r="J22" t="str">
            <v>КМС</v>
          </cell>
          <cell r="K22" t="str">
            <v>ж</v>
          </cell>
          <cell r="L22" t="str">
            <v>МЖ_3</v>
          </cell>
          <cell r="O22" t="str">
            <v/>
          </cell>
          <cell r="P22">
            <v>501</v>
          </cell>
          <cell r="Q22">
            <v>30</v>
          </cell>
          <cell r="R22">
            <v>1991</v>
          </cell>
          <cell r="U22">
            <v>250</v>
          </cell>
          <cell r="W22">
            <v>2</v>
          </cell>
        </row>
        <row r="23">
          <cell r="E23" t="str">
            <v>50.8</v>
          </cell>
          <cell r="F23">
            <v>8</v>
          </cell>
          <cell r="G23">
            <v>508</v>
          </cell>
          <cell r="H23" t="str">
            <v>Просолова Александра</v>
          </cell>
          <cell r="I23">
            <v>1995</v>
          </cell>
          <cell r="J23" t="str">
            <v>I</v>
          </cell>
          <cell r="K23" t="str">
            <v>ж</v>
          </cell>
          <cell r="L23" t="str">
            <v>МЖ_3</v>
          </cell>
          <cell r="O23" t="str">
            <v/>
          </cell>
          <cell r="P23">
            <v>502</v>
          </cell>
          <cell r="Q23">
            <v>10</v>
          </cell>
          <cell r="R23">
            <v>1995</v>
          </cell>
          <cell r="U23">
            <v>250</v>
          </cell>
          <cell r="W23">
            <v>2</v>
          </cell>
        </row>
        <row r="24">
          <cell r="E24" t="str">
            <v>35.1</v>
          </cell>
          <cell r="F24">
            <v>1</v>
          </cell>
          <cell r="G24">
            <v>351</v>
          </cell>
          <cell r="H24" t="str">
            <v>Сокольский Григорий</v>
          </cell>
          <cell r="I24">
            <v>1995</v>
          </cell>
          <cell r="J24" t="str">
            <v>I</v>
          </cell>
          <cell r="K24" t="str">
            <v>м</v>
          </cell>
          <cell r="L24" t="str">
            <v>МЖ_3</v>
          </cell>
          <cell r="O24" t="str">
            <v>см 1</v>
          </cell>
          <cell r="P24">
            <v>35</v>
          </cell>
          <cell r="Q24">
            <v>10</v>
          </cell>
          <cell r="R24">
            <v>1995</v>
          </cell>
          <cell r="U24">
            <v>500</v>
          </cell>
        </row>
        <row r="25">
          <cell r="E25" t="str">
            <v>35.2</v>
          </cell>
          <cell r="F25">
            <v>2</v>
          </cell>
          <cell r="G25">
            <v>352</v>
          </cell>
          <cell r="H25" t="str">
            <v>Лесничук Марина</v>
          </cell>
          <cell r="I25">
            <v>1997</v>
          </cell>
          <cell r="J25" t="str">
            <v>I</v>
          </cell>
          <cell r="K25" t="str">
            <v>ж</v>
          </cell>
          <cell r="L25" t="str">
            <v>МЖ_3</v>
          </cell>
          <cell r="O25" t="str">
            <v>см 1</v>
          </cell>
          <cell r="P25">
            <v>35</v>
          </cell>
          <cell r="Q25">
            <v>10</v>
          </cell>
          <cell r="R25">
            <v>1997</v>
          </cell>
          <cell r="U25">
            <v>500</v>
          </cell>
        </row>
        <row r="26">
          <cell r="E26" t="str">
            <v>35.3</v>
          </cell>
          <cell r="F26">
            <v>3</v>
          </cell>
          <cell r="G26">
            <v>353</v>
          </cell>
          <cell r="H26" t="str">
            <v>Ахматов Расул</v>
          </cell>
          <cell r="I26">
            <v>1998</v>
          </cell>
          <cell r="J26" t="str">
            <v>II</v>
          </cell>
          <cell r="K26" t="str">
            <v>м</v>
          </cell>
          <cell r="L26" t="str">
            <v>МЖ_3</v>
          </cell>
          <cell r="O26" t="str">
            <v>см 2</v>
          </cell>
          <cell r="P26">
            <v>35</v>
          </cell>
          <cell r="Q26">
            <v>3</v>
          </cell>
          <cell r="R26">
            <v>1998</v>
          </cell>
          <cell r="U26">
            <v>500</v>
          </cell>
        </row>
        <row r="27">
          <cell r="E27" t="str">
            <v>35.4</v>
          </cell>
          <cell r="F27">
            <v>4</v>
          </cell>
          <cell r="G27">
            <v>354</v>
          </cell>
          <cell r="H27" t="str">
            <v>Чубей Ольга</v>
          </cell>
          <cell r="I27">
            <v>1996</v>
          </cell>
          <cell r="J27" t="str">
            <v>II</v>
          </cell>
          <cell r="K27" t="str">
            <v>ж</v>
          </cell>
          <cell r="L27" t="str">
            <v>МЖ_3</v>
          </cell>
          <cell r="O27" t="str">
            <v>см 2</v>
          </cell>
          <cell r="P27">
            <v>35</v>
          </cell>
          <cell r="Q27">
            <v>3</v>
          </cell>
          <cell r="R27">
            <v>1996</v>
          </cell>
          <cell r="U27">
            <v>500</v>
          </cell>
        </row>
        <row r="28">
          <cell r="E28" t="str">
            <v>39.1</v>
          </cell>
          <cell r="F28">
            <v>1</v>
          </cell>
          <cell r="G28">
            <v>391</v>
          </cell>
          <cell r="H28" t="str">
            <v>Виноградов Дмитрий</v>
          </cell>
          <cell r="I28">
            <v>1993</v>
          </cell>
          <cell r="J28" t="str">
            <v>III</v>
          </cell>
          <cell r="K28" t="str">
            <v>м</v>
          </cell>
          <cell r="L28" t="str">
            <v>МЖ_3</v>
          </cell>
          <cell r="O28" t="str">
            <v>см 1</v>
          </cell>
          <cell r="Q28">
            <v>1</v>
          </cell>
          <cell r="R28">
            <v>1993</v>
          </cell>
          <cell r="U28">
            <v>250</v>
          </cell>
        </row>
        <row r="29">
          <cell r="E29" t="str">
            <v>39.2</v>
          </cell>
          <cell r="F29">
            <v>2</v>
          </cell>
          <cell r="G29">
            <v>392</v>
          </cell>
          <cell r="H29" t="str">
            <v>Чорней Ольга</v>
          </cell>
          <cell r="I29">
            <v>1995</v>
          </cell>
          <cell r="J29" t="str">
            <v>III</v>
          </cell>
          <cell r="K29" t="str">
            <v>ж</v>
          </cell>
          <cell r="L29" t="str">
            <v>МЖ_3</v>
          </cell>
          <cell r="O29" t="str">
            <v>см 1</v>
          </cell>
          <cell r="Q29">
            <v>1</v>
          </cell>
          <cell r="R29">
            <v>1995</v>
          </cell>
          <cell r="U29">
            <v>250</v>
          </cell>
        </row>
        <row r="30">
          <cell r="E30" t="str">
            <v>37.1</v>
          </cell>
          <cell r="F30">
            <v>1</v>
          </cell>
          <cell r="G30">
            <v>371</v>
          </cell>
          <cell r="H30" t="str">
            <v>Бобков Андрей </v>
          </cell>
          <cell r="I30">
            <v>1992</v>
          </cell>
          <cell r="J30" t="str">
            <v>КМС</v>
          </cell>
          <cell r="K30" t="str">
            <v>м</v>
          </cell>
          <cell r="L30" t="str">
            <v>МЖ_3</v>
          </cell>
          <cell r="O30" t="str">
            <v>м 1</v>
          </cell>
          <cell r="P30">
            <v>37</v>
          </cell>
          <cell r="Q30">
            <v>30</v>
          </cell>
          <cell r="R30">
            <v>1992</v>
          </cell>
          <cell r="U30">
            <v>500</v>
          </cell>
        </row>
        <row r="31">
          <cell r="E31" t="str">
            <v>37.2</v>
          </cell>
          <cell r="F31">
            <v>2</v>
          </cell>
          <cell r="G31">
            <v>372</v>
          </cell>
          <cell r="H31" t="str">
            <v>Пынник Сергей</v>
          </cell>
          <cell r="I31">
            <v>1988</v>
          </cell>
          <cell r="J31" t="str">
            <v>КМС</v>
          </cell>
          <cell r="K31" t="str">
            <v>м</v>
          </cell>
          <cell r="L31" t="str">
            <v>МЖ_3</v>
          </cell>
          <cell r="O31" t="str">
            <v>м 1</v>
          </cell>
          <cell r="P31">
            <v>37</v>
          </cell>
          <cell r="Q31">
            <v>30</v>
          </cell>
          <cell r="R31">
            <v>1988</v>
          </cell>
          <cell r="U31">
            <v>500</v>
          </cell>
        </row>
        <row r="32">
          <cell r="E32" t="str">
            <v>37.3</v>
          </cell>
          <cell r="F32">
            <v>3</v>
          </cell>
          <cell r="G32">
            <v>373</v>
          </cell>
          <cell r="H32" t="str">
            <v>Дзык Михаил</v>
          </cell>
          <cell r="I32">
            <v>1989</v>
          </cell>
          <cell r="J32" t="str">
            <v>II</v>
          </cell>
          <cell r="K32" t="str">
            <v>м</v>
          </cell>
          <cell r="L32" t="str">
            <v>МЖ_3</v>
          </cell>
          <cell r="O32" t="str">
            <v>см 2</v>
          </cell>
          <cell r="P32">
            <v>37</v>
          </cell>
          <cell r="Q32">
            <v>3</v>
          </cell>
          <cell r="R32">
            <v>1989</v>
          </cell>
          <cell r="U32">
            <v>500</v>
          </cell>
        </row>
        <row r="33">
          <cell r="E33" t="str">
            <v>37.5</v>
          </cell>
          <cell r="F33">
            <v>5</v>
          </cell>
          <cell r="G33">
            <v>375</v>
          </cell>
          <cell r="H33" t="str">
            <v>Голубева Галина</v>
          </cell>
          <cell r="I33">
            <v>1994</v>
          </cell>
          <cell r="J33" t="str">
            <v>III</v>
          </cell>
          <cell r="K33" t="str">
            <v>ж</v>
          </cell>
          <cell r="L33" t="str">
            <v>МЖ_3</v>
          </cell>
          <cell r="O33" t="str">
            <v>см 2</v>
          </cell>
          <cell r="P33">
            <v>37</v>
          </cell>
          <cell r="Q33">
            <v>1</v>
          </cell>
          <cell r="R33">
            <v>1994</v>
          </cell>
          <cell r="U33">
            <v>500</v>
          </cell>
        </row>
        <row r="34">
          <cell r="E34" t="str">
            <v>33.1</v>
          </cell>
          <cell r="F34">
            <v>1</v>
          </cell>
          <cell r="G34">
            <v>331</v>
          </cell>
          <cell r="H34" t="str">
            <v>Иванов Артемий</v>
          </cell>
          <cell r="I34">
            <v>1995</v>
          </cell>
          <cell r="J34" t="str">
            <v>КМС</v>
          </cell>
          <cell r="K34" t="str">
            <v>м</v>
          </cell>
          <cell r="L34" t="str">
            <v>МЖ_3</v>
          </cell>
          <cell r="O34" t="str">
            <v>см</v>
          </cell>
          <cell r="Q34">
            <v>30</v>
          </cell>
          <cell r="R34">
            <v>1995</v>
          </cell>
          <cell r="U34">
            <v>250</v>
          </cell>
        </row>
        <row r="35">
          <cell r="E35" t="str">
            <v>33.2</v>
          </cell>
          <cell r="F35">
            <v>2</v>
          </cell>
          <cell r="G35">
            <v>332</v>
          </cell>
          <cell r="H35" t="str">
            <v>Иванова Анна</v>
          </cell>
          <cell r="I35">
            <v>1993</v>
          </cell>
          <cell r="J35" t="str">
            <v>III</v>
          </cell>
          <cell r="K35" t="str">
            <v>ж</v>
          </cell>
          <cell r="L35" t="str">
            <v>МЖ_3</v>
          </cell>
          <cell r="O35" t="str">
            <v>см</v>
          </cell>
          <cell r="Q35">
            <v>1</v>
          </cell>
          <cell r="R35">
            <v>1993</v>
          </cell>
          <cell r="U35">
            <v>250</v>
          </cell>
        </row>
        <row r="36">
          <cell r="E36" t="str">
            <v>38.1</v>
          </cell>
          <cell r="F36">
            <v>1</v>
          </cell>
          <cell r="G36">
            <v>381</v>
          </cell>
          <cell r="H36" t="str">
            <v>Ульянич Павел</v>
          </cell>
          <cell r="I36" t="str">
            <v>1994</v>
          </cell>
          <cell r="J36" t="str">
            <v>III</v>
          </cell>
          <cell r="K36" t="str">
            <v>м</v>
          </cell>
          <cell r="L36" t="str">
            <v>МЖ_3</v>
          </cell>
          <cell r="O36" t="str">
            <v>см</v>
          </cell>
          <cell r="P36">
            <v>38</v>
          </cell>
          <cell r="Q36">
            <v>1</v>
          </cell>
          <cell r="R36">
            <v>1993</v>
          </cell>
          <cell r="U36">
            <v>250</v>
          </cell>
        </row>
        <row r="37">
          <cell r="E37" t="str">
            <v>38.2</v>
          </cell>
          <cell r="F37">
            <v>2</v>
          </cell>
          <cell r="G37">
            <v>382</v>
          </cell>
          <cell r="H37" t="str">
            <v>Рекиш Екатерина</v>
          </cell>
          <cell r="I37">
            <v>1994</v>
          </cell>
          <cell r="J37" t="str">
            <v>III</v>
          </cell>
          <cell r="K37" t="str">
            <v>ж</v>
          </cell>
          <cell r="L37" t="str">
            <v>МЖ_3</v>
          </cell>
          <cell r="O37" t="str">
            <v>см 2</v>
          </cell>
          <cell r="P37">
            <v>38</v>
          </cell>
          <cell r="Q37">
            <v>1</v>
          </cell>
          <cell r="R37">
            <v>1994</v>
          </cell>
          <cell r="U37">
            <v>250</v>
          </cell>
        </row>
        <row r="38">
          <cell r="E38" t="str">
            <v>38.3</v>
          </cell>
          <cell r="F38">
            <v>3</v>
          </cell>
          <cell r="G38">
            <v>383</v>
          </cell>
          <cell r="H38" t="str">
            <v>Потопаев Сергей</v>
          </cell>
          <cell r="I38">
            <v>1992</v>
          </cell>
          <cell r="J38" t="str">
            <v>III</v>
          </cell>
          <cell r="K38" t="str">
            <v>м</v>
          </cell>
          <cell r="L38" t="str">
            <v>МЖ_3</v>
          </cell>
          <cell r="O38" t="str">
            <v>см 2</v>
          </cell>
          <cell r="P38">
            <v>38</v>
          </cell>
          <cell r="Q38">
            <v>1</v>
          </cell>
          <cell r="R38">
            <v>1992</v>
          </cell>
          <cell r="U38">
            <v>500</v>
          </cell>
        </row>
        <row r="39">
          <cell r="E39" t="str">
            <v>38.4</v>
          </cell>
          <cell r="F39">
            <v>4</v>
          </cell>
          <cell r="G39">
            <v>384</v>
          </cell>
          <cell r="H39" t="str">
            <v>Кольцова Ирина</v>
          </cell>
          <cell r="I39">
            <v>1991</v>
          </cell>
          <cell r="J39" t="str">
            <v>КМС</v>
          </cell>
          <cell r="K39" t="str">
            <v>ж</v>
          </cell>
          <cell r="L39" t="str">
            <v>МЖ_3</v>
          </cell>
          <cell r="O39" t="str">
            <v>см 2</v>
          </cell>
          <cell r="P39">
            <v>38</v>
          </cell>
          <cell r="Q39">
            <v>1</v>
          </cell>
          <cell r="R39">
            <v>1994</v>
          </cell>
          <cell r="U39">
            <v>500</v>
          </cell>
        </row>
        <row r="40">
          <cell r="E40" t="str">
            <v>32.1</v>
          </cell>
          <cell r="F40">
            <v>1</v>
          </cell>
          <cell r="G40">
            <v>321</v>
          </cell>
          <cell r="H40" t="str">
            <v>Беляев Сергей</v>
          </cell>
          <cell r="I40">
            <v>1983</v>
          </cell>
          <cell r="J40" t="str">
            <v>КМС</v>
          </cell>
          <cell r="K40" t="str">
            <v>м</v>
          </cell>
          <cell r="L40" t="str">
            <v>МЖ_3</v>
          </cell>
          <cell r="O40" t="str">
            <v>см 1</v>
          </cell>
          <cell r="P40">
            <v>38</v>
          </cell>
          <cell r="Q40">
            <v>3</v>
          </cell>
          <cell r="R40">
            <v>1983</v>
          </cell>
          <cell r="U40">
            <v>250</v>
          </cell>
          <cell r="W40">
            <v>2</v>
          </cell>
        </row>
        <row r="41">
          <cell r="E41" t="str">
            <v>32.2</v>
          </cell>
          <cell r="F41">
            <v>2</v>
          </cell>
          <cell r="G41">
            <v>322</v>
          </cell>
          <cell r="H41" t="str">
            <v>Беляева Людмила</v>
          </cell>
          <cell r="I41">
            <v>1989</v>
          </cell>
          <cell r="J41" t="str">
            <v>КМС</v>
          </cell>
          <cell r="K41" t="str">
            <v>ж</v>
          </cell>
          <cell r="L41" t="str">
            <v>МЖ_3</v>
          </cell>
          <cell r="O41" t="str">
            <v>см 1</v>
          </cell>
          <cell r="P41">
            <v>32</v>
          </cell>
          <cell r="Q41">
            <v>3</v>
          </cell>
          <cell r="R41">
            <v>1989</v>
          </cell>
          <cell r="U41">
            <v>250</v>
          </cell>
          <cell r="W41">
            <v>2</v>
          </cell>
        </row>
        <row r="42">
          <cell r="E42" t="str">
            <v>32.3</v>
          </cell>
          <cell r="F42">
            <v>3</v>
          </cell>
          <cell r="G42">
            <v>323</v>
          </cell>
          <cell r="H42" t="str">
            <v>Карлыханов Алексей</v>
          </cell>
          <cell r="I42">
            <v>1982</v>
          </cell>
          <cell r="J42" t="str">
            <v>I</v>
          </cell>
          <cell r="K42" t="str">
            <v>м</v>
          </cell>
          <cell r="L42" t="str">
            <v>МЖ_3</v>
          </cell>
          <cell r="O42" t="str">
            <v>м 2</v>
          </cell>
          <cell r="P42">
            <v>32</v>
          </cell>
          <cell r="Q42">
            <v>1</v>
          </cell>
          <cell r="R42">
            <v>1982</v>
          </cell>
          <cell r="U42">
            <v>250</v>
          </cell>
          <cell r="W42">
            <v>2</v>
          </cell>
        </row>
        <row r="43">
          <cell r="E43" t="str">
            <v>32.4</v>
          </cell>
          <cell r="F43">
            <v>4</v>
          </cell>
          <cell r="G43">
            <v>324</v>
          </cell>
          <cell r="H43" t="str">
            <v>Агафонов Антон</v>
          </cell>
          <cell r="I43">
            <v>1979</v>
          </cell>
          <cell r="J43" t="str">
            <v>КМС</v>
          </cell>
          <cell r="K43" t="str">
            <v>м</v>
          </cell>
          <cell r="L43" t="str">
            <v>МЖ_3</v>
          </cell>
          <cell r="O43" t="str">
            <v>м 2</v>
          </cell>
          <cell r="P43">
            <v>32</v>
          </cell>
          <cell r="Q43">
            <v>10</v>
          </cell>
          <cell r="R43">
            <v>1979</v>
          </cell>
          <cell r="U43">
            <v>250</v>
          </cell>
          <cell r="W43">
            <v>1</v>
          </cell>
        </row>
        <row r="44">
          <cell r="E44" t="str">
            <v>32.5</v>
          </cell>
          <cell r="F44">
            <v>5</v>
          </cell>
          <cell r="G44">
            <v>325</v>
          </cell>
          <cell r="H44" t="str">
            <v>Силаев Алексей</v>
          </cell>
          <cell r="I44">
            <v>1994</v>
          </cell>
          <cell r="J44" t="str">
            <v>III</v>
          </cell>
          <cell r="K44" t="str">
            <v>м</v>
          </cell>
          <cell r="L44" t="str">
            <v>МЖ_3</v>
          </cell>
          <cell r="O44" t="str">
            <v>см 3</v>
          </cell>
          <cell r="P44">
            <v>32</v>
          </cell>
          <cell r="Q44">
            <v>1</v>
          </cell>
          <cell r="R44">
            <v>1994</v>
          </cell>
          <cell r="U44">
            <v>500</v>
          </cell>
        </row>
        <row r="45">
          <cell r="E45" t="str">
            <v>32.6</v>
          </cell>
          <cell r="F45">
            <v>6</v>
          </cell>
          <cell r="G45">
            <v>326</v>
          </cell>
          <cell r="H45" t="str">
            <v>Хисамова Гузель</v>
          </cell>
          <cell r="I45">
            <v>1995</v>
          </cell>
          <cell r="J45" t="str">
            <v>I</v>
          </cell>
          <cell r="K45" t="str">
            <v>ж</v>
          </cell>
          <cell r="L45" t="str">
            <v>МЖ_3</v>
          </cell>
          <cell r="O45" t="str">
            <v>см 3</v>
          </cell>
          <cell r="P45">
            <v>32</v>
          </cell>
          <cell r="Q45">
            <v>1</v>
          </cell>
          <cell r="R45">
            <v>1982</v>
          </cell>
          <cell r="U45">
            <v>500</v>
          </cell>
          <cell r="W45">
            <v>2</v>
          </cell>
        </row>
        <row r="46">
          <cell r="E46" t="str">
            <v>32.7</v>
          </cell>
          <cell r="F46">
            <v>7</v>
          </cell>
          <cell r="G46">
            <v>327</v>
          </cell>
          <cell r="H46" t="str">
            <v>Чертков Евгений</v>
          </cell>
          <cell r="I46">
            <v>1994</v>
          </cell>
          <cell r="J46" t="str">
            <v>II</v>
          </cell>
          <cell r="K46" t="str">
            <v>м</v>
          </cell>
          <cell r="L46" t="str">
            <v>МЖ_3</v>
          </cell>
          <cell r="O46" t="str">
            <v>см 4</v>
          </cell>
          <cell r="P46">
            <v>32</v>
          </cell>
          <cell r="Q46">
            <v>10</v>
          </cell>
          <cell r="R46">
            <v>1979</v>
          </cell>
          <cell r="U46">
            <v>500</v>
          </cell>
          <cell r="W46">
            <v>1</v>
          </cell>
        </row>
        <row r="47">
          <cell r="E47" t="str">
            <v>32.8</v>
          </cell>
          <cell r="F47">
            <v>8</v>
          </cell>
          <cell r="G47">
            <v>328</v>
          </cell>
          <cell r="H47" t="str">
            <v>Иванченко Мария</v>
          </cell>
          <cell r="I47">
            <v>1995</v>
          </cell>
          <cell r="J47" t="str">
            <v>II</v>
          </cell>
          <cell r="K47" t="str">
            <v>ж</v>
          </cell>
          <cell r="L47" t="str">
            <v>МЖ_3</v>
          </cell>
          <cell r="O47" t="str">
            <v>см 4</v>
          </cell>
          <cell r="P47">
            <v>32</v>
          </cell>
          <cell r="Q47">
            <v>3</v>
          </cell>
          <cell r="R47">
            <v>1983</v>
          </cell>
          <cell r="U47">
            <v>500</v>
          </cell>
          <cell r="W47">
            <v>2</v>
          </cell>
        </row>
        <row r="48">
          <cell r="E48" t="str">
            <v>53.1</v>
          </cell>
          <cell r="F48">
            <v>1</v>
          </cell>
          <cell r="G48">
            <v>531</v>
          </cell>
          <cell r="H48" t="str">
            <v>Гладков Александр</v>
          </cell>
          <cell r="I48">
            <v>1989</v>
          </cell>
          <cell r="J48" t="str">
            <v>I</v>
          </cell>
          <cell r="K48" t="str">
            <v>м</v>
          </cell>
          <cell r="L48" t="str">
            <v>МЖ_3</v>
          </cell>
          <cell r="O48" t="str">
            <v>м 1</v>
          </cell>
          <cell r="P48">
            <v>53</v>
          </cell>
          <cell r="Q48">
            <v>3</v>
          </cell>
          <cell r="R48">
            <v>1989</v>
          </cell>
          <cell r="U48">
            <v>500</v>
          </cell>
          <cell r="W48">
            <v>2</v>
          </cell>
        </row>
        <row r="49">
          <cell r="E49" t="str">
            <v>53.2</v>
          </cell>
          <cell r="F49">
            <v>2</v>
          </cell>
          <cell r="G49">
            <v>532</v>
          </cell>
          <cell r="H49" t="str">
            <v>Аксарин Станислав</v>
          </cell>
          <cell r="I49">
            <v>1987</v>
          </cell>
          <cell r="J49" t="str">
            <v>I</v>
          </cell>
          <cell r="K49" t="str">
            <v>м</v>
          </cell>
          <cell r="L49" t="str">
            <v>МЖ_3</v>
          </cell>
          <cell r="O49" t="str">
            <v>м 1</v>
          </cell>
          <cell r="P49">
            <v>53</v>
          </cell>
          <cell r="Q49">
            <v>10</v>
          </cell>
          <cell r="R49">
            <v>1987</v>
          </cell>
          <cell r="U49">
            <v>500</v>
          </cell>
        </row>
        <row r="50">
          <cell r="E50" t="str">
            <v>53.3</v>
          </cell>
          <cell r="F50">
            <v>3</v>
          </cell>
          <cell r="G50">
            <v>533</v>
          </cell>
          <cell r="H50" t="str">
            <v>Бызова Софья</v>
          </cell>
          <cell r="I50">
            <v>1992</v>
          </cell>
          <cell r="J50" t="str">
            <v>I</v>
          </cell>
          <cell r="K50" t="str">
            <v>ж</v>
          </cell>
          <cell r="L50" t="str">
            <v>МЖ_3</v>
          </cell>
          <cell r="O50" t="str">
            <v>см 2</v>
          </cell>
          <cell r="P50">
            <v>53</v>
          </cell>
          <cell r="Q50">
            <v>10</v>
          </cell>
          <cell r="R50">
            <v>1992</v>
          </cell>
          <cell r="U50">
            <v>500</v>
          </cell>
        </row>
        <row r="51">
          <cell r="E51" t="str">
            <v>53.4</v>
          </cell>
          <cell r="F51">
            <v>4</v>
          </cell>
          <cell r="G51">
            <v>534</v>
          </cell>
          <cell r="H51" t="str">
            <v>Родыгин Игорь</v>
          </cell>
          <cell r="I51">
            <v>1988</v>
          </cell>
          <cell r="J51" t="str">
            <v>I</v>
          </cell>
          <cell r="K51" t="str">
            <v>м</v>
          </cell>
          <cell r="L51" t="str">
            <v>МЖ_3</v>
          </cell>
          <cell r="O51" t="str">
            <v>см 2</v>
          </cell>
          <cell r="P51">
            <v>53</v>
          </cell>
          <cell r="Q51">
            <v>10</v>
          </cell>
          <cell r="R51">
            <v>1988</v>
          </cell>
          <cell r="U51">
            <v>250</v>
          </cell>
        </row>
        <row r="52">
          <cell r="E52" t="str">
            <v>53.5</v>
          </cell>
          <cell r="F52">
            <v>5</v>
          </cell>
          <cell r="G52">
            <v>535</v>
          </cell>
          <cell r="H52" t="str">
            <v>Семенова Татьяна </v>
          </cell>
          <cell r="I52">
            <v>1991</v>
          </cell>
          <cell r="J52" t="str">
            <v>I</v>
          </cell>
          <cell r="K52" t="str">
            <v>ж</v>
          </cell>
          <cell r="L52" t="str">
            <v>МЖ_3</v>
          </cell>
          <cell r="O52" t="str">
            <v>см 3</v>
          </cell>
          <cell r="P52">
            <v>53</v>
          </cell>
          <cell r="Q52">
            <v>10</v>
          </cell>
          <cell r="R52">
            <v>1991</v>
          </cell>
          <cell r="U52">
            <v>500</v>
          </cell>
        </row>
        <row r="53">
          <cell r="E53" t="str">
            <v>53.6</v>
          </cell>
          <cell r="F53">
            <v>6</v>
          </cell>
          <cell r="G53">
            <v>536</v>
          </cell>
          <cell r="H53" t="str">
            <v>Галин Ильдар</v>
          </cell>
          <cell r="I53">
            <v>1988</v>
          </cell>
          <cell r="J53" t="str">
            <v>I</v>
          </cell>
          <cell r="K53" t="str">
            <v>м</v>
          </cell>
          <cell r="L53" t="str">
            <v>МЖ_3</v>
          </cell>
          <cell r="O53" t="str">
            <v>см 3</v>
          </cell>
          <cell r="Q53">
            <v>10</v>
          </cell>
          <cell r="R53">
            <v>1988</v>
          </cell>
          <cell r="U53">
            <v>250</v>
          </cell>
        </row>
        <row r="54">
          <cell r="E54" t="str">
            <v>34.1</v>
          </cell>
          <cell r="F54">
            <v>1</v>
          </cell>
          <cell r="G54">
            <v>341</v>
          </cell>
          <cell r="H54" t="str">
            <v>Опутников Леонид</v>
          </cell>
          <cell r="I54">
            <v>1969</v>
          </cell>
          <cell r="J54" t="str">
            <v>I</v>
          </cell>
          <cell r="K54" t="str">
            <v>м</v>
          </cell>
          <cell r="L54" t="str">
            <v>МЖ_3</v>
          </cell>
          <cell r="O54" t="str">
            <v>см 1</v>
          </cell>
          <cell r="P54">
            <v>34</v>
          </cell>
          <cell r="Q54">
            <v>10</v>
          </cell>
          <cell r="R54">
            <v>1988</v>
          </cell>
          <cell r="U54">
            <v>500</v>
          </cell>
        </row>
        <row r="55">
          <cell r="E55" t="str">
            <v>34.2</v>
          </cell>
          <cell r="F55">
            <v>2</v>
          </cell>
          <cell r="G55">
            <v>342</v>
          </cell>
          <cell r="H55" t="str">
            <v>Дрюкова Виктория</v>
          </cell>
          <cell r="I55">
            <v>1991</v>
          </cell>
          <cell r="J55" t="str">
            <v>КМС</v>
          </cell>
          <cell r="K55" t="str">
            <v>ж</v>
          </cell>
          <cell r="L55" t="str">
            <v>МЖ_3</v>
          </cell>
          <cell r="O55" t="str">
            <v>см 1</v>
          </cell>
          <cell r="P55">
            <v>34</v>
          </cell>
          <cell r="Q55">
            <v>30</v>
          </cell>
          <cell r="R55">
            <v>1991</v>
          </cell>
          <cell r="U55">
            <v>500</v>
          </cell>
        </row>
        <row r="56">
          <cell r="E56" t="str">
            <v>34.3</v>
          </cell>
          <cell r="F56">
            <v>3</v>
          </cell>
          <cell r="G56">
            <v>343</v>
          </cell>
          <cell r="H56" t="str">
            <v>Резников Андрей</v>
          </cell>
          <cell r="I56">
            <v>1997</v>
          </cell>
          <cell r="J56" t="str">
            <v>I</v>
          </cell>
          <cell r="K56" t="str">
            <v>м</v>
          </cell>
          <cell r="L56" t="str">
            <v>МЖ_3</v>
          </cell>
          <cell r="O56" t="str">
            <v>м 2</v>
          </cell>
          <cell r="P56">
            <v>34</v>
          </cell>
          <cell r="Q56">
            <v>10</v>
          </cell>
          <cell r="R56">
            <v>1997</v>
          </cell>
          <cell r="U56">
            <v>500</v>
          </cell>
        </row>
        <row r="57">
          <cell r="E57" t="str">
            <v>34.4</v>
          </cell>
          <cell r="F57">
            <v>4</v>
          </cell>
          <cell r="G57">
            <v>344</v>
          </cell>
          <cell r="H57" t="str">
            <v>Леонов Егор</v>
          </cell>
          <cell r="I57">
            <v>1998</v>
          </cell>
          <cell r="J57" t="str">
            <v>КМС</v>
          </cell>
          <cell r="K57" t="str">
            <v>м</v>
          </cell>
          <cell r="L57" t="str">
            <v>МЖ_3</v>
          </cell>
          <cell r="O57" t="str">
            <v>м 2</v>
          </cell>
          <cell r="P57">
            <v>34</v>
          </cell>
          <cell r="Q57">
            <v>30</v>
          </cell>
          <cell r="R57">
            <v>1998</v>
          </cell>
          <cell r="U57">
            <v>500</v>
          </cell>
        </row>
        <row r="58">
          <cell r="E58" t="str">
            <v>52.1</v>
          </cell>
          <cell r="F58">
            <v>1</v>
          </cell>
          <cell r="G58">
            <v>521</v>
          </cell>
          <cell r="H58" t="str">
            <v>Абрамчук Михаил</v>
          </cell>
          <cell r="I58">
            <v>1996</v>
          </cell>
          <cell r="J58" t="str">
            <v>II</v>
          </cell>
          <cell r="K58" t="str">
            <v>м</v>
          </cell>
          <cell r="L58" t="str">
            <v>МЖ_3</v>
          </cell>
          <cell r="O58" t="str">
            <v>м</v>
          </cell>
          <cell r="P58">
            <v>52</v>
          </cell>
          <cell r="Q58">
            <v>3</v>
          </cell>
          <cell r="R58">
            <v>1996</v>
          </cell>
          <cell r="U58">
            <v>500</v>
          </cell>
        </row>
        <row r="59">
          <cell r="E59" t="str">
            <v>52.2</v>
          </cell>
          <cell r="F59">
            <v>2</v>
          </cell>
          <cell r="G59">
            <v>522</v>
          </cell>
          <cell r="H59" t="str">
            <v>Быстров Иван</v>
          </cell>
          <cell r="I59">
            <v>1997</v>
          </cell>
          <cell r="J59" t="str">
            <v>II</v>
          </cell>
          <cell r="K59" t="str">
            <v>м</v>
          </cell>
          <cell r="L59" t="str">
            <v>МЖ_3</v>
          </cell>
          <cell r="O59" t="str">
            <v>м</v>
          </cell>
          <cell r="P59">
            <v>52</v>
          </cell>
          <cell r="Q59">
            <v>3</v>
          </cell>
          <cell r="R59">
            <v>1997</v>
          </cell>
          <cell r="U59">
            <v>250</v>
          </cell>
        </row>
        <row r="60">
          <cell r="E60" t="str">
            <v>52.3</v>
          </cell>
          <cell r="F60">
            <v>3</v>
          </cell>
          <cell r="G60">
            <v>523</v>
          </cell>
          <cell r="H60" t="str">
            <v>Андреев Денис</v>
          </cell>
          <cell r="I60">
            <v>1998</v>
          </cell>
          <cell r="J60" t="str">
            <v>I</v>
          </cell>
          <cell r="K60" t="str">
            <v>м</v>
          </cell>
          <cell r="L60" t="str">
            <v>МЖ_3</v>
          </cell>
          <cell r="O60" t="str">
            <v>см</v>
          </cell>
          <cell r="P60">
            <v>52</v>
          </cell>
          <cell r="Q60">
            <v>10</v>
          </cell>
          <cell r="R60">
            <v>1998</v>
          </cell>
          <cell r="U60">
            <v>500</v>
          </cell>
        </row>
        <row r="61">
          <cell r="E61" t="str">
            <v>52.4</v>
          </cell>
          <cell r="F61">
            <v>4</v>
          </cell>
          <cell r="G61">
            <v>524</v>
          </cell>
          <cell r="H61" t="str">
            <v>Карпова Дарья</v>
          </cell>
          <cell r="I61">
            <v>1999</v>
          </cell>
          <cell r="J61" t="str">
            <v>I</v>
          </cell>
          <cell r="K61" t="str">
            <v>ж</v>
          </cell>
          <cell r="L61" t="str">
            <v>МЖ_3</v>
          </cell>
          <cell r="O61" t="str">
            <v>см</v>
          </cell>
          <cell r="P61">
            <v>52</v>
          </cell>
          <cell r="Q61">
            <v>10</v>
          </cell>
          <cell r="R61">
            <v>1999</v>
          </cell>
          <cell r="U61">
            <v>500</v>
          </cell>
        </row>
        <row r="62">
          <cell r="E62" t="str">
            <v>52.5</v>
          </cell>
          <cell r="F62">
            <v>5</v>
          </cell>
          <cell r="G62">
            <v>525</v>
          </cell>
          <cell r="H62" t="str">
            <v>Капицин Даниил</v>
          </cell>
          <cell r="I62">
            <v>1998</v>
          </cell>
          <cell r="J62" t="str">
            <v>I</v>
          </cell>
          <cell r="K62" t="str">
            <v>м</v>
          </cell>
          <cell r="L62" t="str">
            <v>МЖ_3</v>
          </cell>
          <cell r="O62" t="str">
            <v/>
          </cell>
          <cell r="P62">
            <v>52</v>
          </cell>
          <cell r="Q62">
            <v>10</v>
          </cell>
          <cell r="R62">
            <v>1998</v>
          </cell>
          <cell r="U62">
            <v>250</v>
          </cell>
        </row>
        <row r="63">
          <cell r="E63" t="str">
            <v/>
          </cell>
          <cell r="F63">
            <v>2</v>
          </cell>
          <cell r="G63">
            <v>0</v>
          </cell>
          <cell r="H63" t="str">
            <v>Быстров Иван</v>
          </cell>
          <cell r="I63">
            <v>1997</v>
          </cell>
          <cell r="J63" t="str">
            <v>II</v>
          </cell>
          <cell r="K63" t="str">
            <v>м</v>
          </cell>
          <cell r="L63" t="str">
            <v>МЖ_3</v>
          </cell>
          <cell r="O63" t="str">
            <v>м</v>
          </cell>
          <cell r="Q63" t="str">
            <v/>
          </cell>
          <cell r="R63" t="str">
            <v/>
          </cell>
          <cell r="U63" t="str">
            <v/>
          </cell>
        </row>
        <row r="64">
          <cell r="E64" t="str">
            <v/>
          </cell>
          <cell r="G64">
            <v>0</v>
          </cell>
          <cell r="Q64" t="str">
            <v/>
          </cell>
          <cell r="R64" t="str">
            <v/>
          </cell>
          <cell r="U64" t="str">
            <v/>
          </cell>
        </row>
        <row r="65">
          <cell r="E65" t="str">
            <v/>
          </cell>
          <cell r="G65">
            <v>0</v>
          </cell>
          <cell r="Q65" t="str">
            <v/>
          </cell>
          <cell r="R65" t="str">
            <v/>
          </cell>
          <cell r="U65" t="str">
            <v/>
          </cell>
        </row>
        <row r="66">
          <cell r="E66" t="str">
            <v/>
          </cell>
          <cell r="G66">
            <v>0</v>
          </cell>
          <cell r="Q66" t="str">
            <v/>
          </cell>
          <cell r="R66" t="str">
            <v/>
          </cell>
          <cell r="U66" t="str">
            <v/>
          </cell>
        </row>
        <row r="67">
          <cell r="E67" t="str">
            <v/>
          </cell>
          <cell r="G67">
            <v>0</v>
          </cell>
          <cell r="Q67" t="str">
            <v/>
          </cell>
          <cell r="R67" t="str">
            <v/>
          </cell>
          <cell r="U67" t="str">
            <v/>
          </cell>
        </row>
        <row r="68">
          <cell r="E68" t="str">
            <v/>
          </cell>
          <cell r="G68">
            <v>0</v>
          </cell>
          <cell r="Q68" t="str">
            <v/>
          </cell>
          <cell r="R68" t="str">
            <v/>
          </cell>
          <cell r="U68" t="str">
            <v/>
          </cell>
        </row>
        <row r="69">
          <cell r="E69" t="str">
            <v/>
          </cell>
          <cell r="G69">
            <v>0</v>
          </cell>
          <cell r="Q69" t="str">
            <v/>
          </cell>
          <cell r="R69" t="str">
            <v/>
          </cell>
          <cell r="U69" t="str">
            <v/>
          </cell>
        </row>
        <row r="70">
          <cell r="E70" t="str">
            <v/>
          </cell>
          <cell r="G70">
            <v>0</v>
          </cell>
          <cell r="Q70" t="str">
            <v/>
          </cell>
          <cell r="R70" t="str">
            <v/>
          </cell>
          <cell r="U70" t="str">
            <v/>
          </cell>
        </row>
        <row r="71">
          <cell r="E71" t="str">
            <v/>
          </cell>
          <cell r="G71">
            <v>0</v>
          </cell>
          <cell r="Q71" t="str">
            <v/>
          </cell>
          <cell r="R71" t="str">
            <v/>
          </cell>
          <cell r="U71" t="str">
            <v/>
          </cell>
        </row>
        <row r="72">
          <cell r="E72" t="str">
            <v/>
          </cell>
          <cell r="G72">
            <v>0</v>
          </cell>
          <cell r="Q72" t="str">
            <v/>
          </cell>
          <cell r="R72" t="str">
            <v/>
          </cell>
          <cell r="U72" t="str">
            <v/>
          </cell>
        </row>
        <row r="73">
          <cell r="E73" t="str">
            <v/>
          </cell>
          <cell r="G73">
            <v>0</v>
          </cell>
          <cell r="Q73" t="str">
            <v/>
          </cell>
          <cell r="R73" t="str">
            <v/>
          </cell>
          <cell r="U73" t="str">
            <v/>
          </cell>
        </row>
        <row r="74">
          <cell r="E74" t="str">
            <v/>
          </cell>
          <cell r="G74">
            <v>0</v>
          </cell>
          <cell r="Q74" t="str">
            <v/>
          </cell>
          <cell r="R74" t="str">
            <v/>
          </cell>
          <cell r="U74" t="str">
            <v/>
          </cell>
        </row>
        <row r="75">
          <cell r="E75" t="str">
            <v/>
          </cell>
          <cell r="G75">
            <v>0</v>
          </cell>
          <cell r="Q75" t="str">
            <v/>
          </cell>
          <cell r="R75" t="str">
            <v/>
          </cell>
          <cell r="U75" t="str">
            <v/>
          </cell>
        </row>
        <row r="76">
          <cell r="E76" t="str">
            <v/>
          </cell>
          <cell r="G76">
            <v>0</v>
          </cell>
          <cell r="Q76" t="str">
            <v/>
          </cell>
          <cell r="R76" t="str">
            <v/>
          </cell>
          <cell r="U76" t="str">
            <v/>
          </cell>
        </row>
        <row r="77">
          <cell r="E77" t="str">
            <v/>
          </cell>
          <cell r="G77">
            <v>0</v>
          </cell>
          <cell r="Q77" t="str">
            <v/>
          </cell>
          <cell r="R77" t="str">
            <v/>
          </cell>
          <cell r="U77" t="str">
            <v/>
          </cell>
        </row>
        <row r="78">
          <cell r="E78" t="str">
            <v/>
          </cell>
          <cell r="G78">
            <v>0</v>
          </cell>
          <cell r="Q78" t="str">
            <v/>
          </cell>
          <cell r="R78" t="str">
            <v/>
          </cell>
          <cell r="U78" t="str">
            <v/>
          </cell>
        </row>
        <row r="79">
          <cell r="E79" t="str">
            <v/>
          </cell>
          <cell r="G79">
            <v>0</v>
          </cell>
          <cell r="Q79" t="str">
            <v/>
          </cell>
          <cell r="R79" t="str">
            <v/>
          </cell>
          <cell r="U79" t="str">
            <v/>
          </cell>
        </row>
        <row r="80">
          <cell r="E80" t="str">
            <v/>
          </cell>
          <cell r="G80">
            <v>0</v>
          </cell>
          <cell r="Q80" t="str">
            <v/>
          </cell>
          <cell r="R80" t="str">
            <v/>
          </cell>
          <cell r="U80" t="str">
            <v/>
          </cell>
        </row>
        <row r="81">
          <cell r="E81" t="str">
            <v/>
          </cell>
          <cell r="G81">
            <v>0</v>
          </cell>
          <cell r="Q81" t="str">
            <v/>
          </cell>
          <cell r="R81" t="str">
            <v/>
          </cell>
          <cell r="U81" t="str">
            <v/>
          </cell>
        </row>
        <row r="82">
          <cell r="E82" t="str">
            <v/>
          </cell>
          <cell r="G82">
            <v>0</v>
          </cell>
          <cell r="Q82" t="str">
            <v/>
          </cell>
          <cell r="R82" t="str">
            <v/>
          </cell>
          <cell r="U82" t="str">
            <v/>
          </cell>
        </row>
        <row r="83">
          <cell r="E83" t="str">
            <v/>
          </cell>
          <cell r="G83">
            <v>0</v>
          </cell>
          <cell r="Q83" t="str">
            <v/>
          </cell>
          <cell r="R83" t="str">
            <v/>
          </cell>
          <cell r="U83" t="str">
            <v/>
          </cell>
        </row>
        <row r="84">
          <cell r="E84" t="str">
            <v/>
          </cell>
          <cell r="G84">
            <v>0</v>
          </cell>
          <cell r="Q84" t="str">
            <v/>
          </cell>
          <cell r="R84" t="str">
            <v/>
          </cell>
          <cell r="U84" t="str">
            <v/>
          </cell>
        </row>
        <row r="85">
          <cell r="E85" t="str">
            <v/>
          </cell>
          <cell r="G85">
            <v>0</v>
          </cell>
          <cell r="Q85" t="str">
            <v/>
          </cell>
          <cell r="R85" t="str">
            <v/>
          </cell>
          <cell r="U85" t="str">
            <v/>
          </cell>
        </row>
        <row r="86">
          <cell r="E86" t="str">
            <v/>
          </cell>
          <cell r="G86">
            <v>0</v>
          </cell>
          <cell r="Q86" t="str">
            <v/>
          </cell>
          <cell r="R86" t="str">
            <v/>
          </cell>
          <cell r="U86" t="str">
            <v/>
          </cell>
        </row>
        <row r="87">
          <cell r="E87" t="str">
            <v/>
          </cell>
          <cell r="G87">
            <v>0</v>
          </cell>
          <cell r="Q87" t="str">
            <v/>
          </cell>
          <cell r="R87" t="str">
            <v/>
          </cell>
          <cell r="U87" t="str">
            <v/>
          </cell>
        </row>
        <row r="88">
          <cell r="E88" t="str">
            <v/>
          </cell>
          <cell r="G88">
            <v>0</v>
          </cell>
          <cell r="Q88" t="str">
            <v/>
          </cell>
          <cell r="R88" t="str">
            <v/>
          </cell>
          <cell r="U88" t="str">
            <v/>
          </cell>
        </row>
        <row r="89">
          <cell r="E89" t="str">
            <v/>
          </cell>
          <cell r="G89">
            <v>0</v>
          </cell>
          <cell r="Q89" t="str">
            <v/>
          </cell>
          <cell r="R89" t="str">
            <v/>
          </cell>
          <cell r="U89" t="str">
            <v/>
          </cell>
        </row>
        <row r="90">
          <cell r="E90" t="str">
            <v/>
          </cell>
          <cell r="G90">
            <v>0</v>
          </cell>
          <cell r="Q90" t="str">
            <v/>
          </cell>
          <cell r="R90" t="str">
            <v/>
          </cell>
          <cell r="U90" t="str">
            <v/>
          </cell>
        </row>
        <row r="91">
          <cell r="E91" t="str">
            <v/>
          </cell>
          <cell r="G91">
            <v>0</v>
          </cell>
          <cell r="Q91" t="str">
            <v/>
          </cell>
          <cell r="R91" t="str">
            <v/>
          </cell>
          <cell r="U91" t="str">
            <v/>
          </cell>
        </row>
        <row r="92">
          <cell r="E92" t="str">
            <v/>
          </cell>
          <cell r="G92">
            <v>0</v>
          </cell>
          <cell r="Q92" t="str">
            <v/>
          </cell>
          <cell r="R92" t="str">
            <v/>
          </cell>
          <cell r="U92" t="str">
            <v/>
          </cell>
        </row>
        <row r="93">
          <cell r="E93" t="str">
            <v/>
          </cell>
          <cell r="G93">
            <v>0</v>
          </cell>
          <cell r="Q93" t="str">
            <v/>
          </cell>
          <cell r="R93" t="str">
            <v/>
          </cell>
          <cell r="U93" t="str">
            <v/>
          </cell>
        </row>
        <row r="94">
          <cell r="E94" t="str">
            <v/>
          </cell>
          <cell r="G94">
            <v>0</v>
          </cell>
          <cell r="Q94" t="str">
            <v/>
          </cell>
          <cell r="R94" t="str">
            <v/>
          </cell>
          <cell r="U94" t="str">
            <v/>
          </cell>
        </row>
        <row r="95">
          <cell r="E95" t="str">
            <v/>
          </cell>
          <cell r="G95">
            <v>0</v>
          </cell>
          <cell r="Q95" t="str">
            <v/>
          </cell>
          <cell r="R95" t="str">
            <v/>
          </cell>
          <cell r="U95" t="str">
            <v/>
          </cell>
        </row>
        <row r="96">
          <cell r="E96" t="str">
            <v/>
          </cell>
          <cell r="G96">
            <v>0</v>
          </cell>
          <cell r="Q96" t="str">
            <v/>
          </cell>
          <cell r="R96" t="str">
            <v/>
          </cell>
          <cell r="U96" t="str">
            <v/>
          </cell>
        </row>
        <row r="97">
          <cell r="E97" t="str">
            <v/>
          </cell>
          <cell r="G97">
            <v>0</v>
          </cell>
          <cell r="Q97" t="str">
            <v/>
          </cell>
          <cell r="R97" t="str">
            <v/>
          </cell>
          <cell r="U97" t="str">
            <v/>
          </cell>
        </row>
        <row r="98">
          <cell r="E98" t="str">
            <v/>
          </cell>
          <cell r="G98">
            <v>0</v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G99">
            <v>0</v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G100">
            <v>0</v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G101">
            <v>0</v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G102">
            <v>0</v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G103">
            <v>0</v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G104">
            <v>0</v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G105">
            <v>0</v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G106">
            <v>0</v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G107">
            <v>0</v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G108">
            <v>0</v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G109">
            <v>0</v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G110">
            <v>0</v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G111">
            <v>0</v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G112">
            <v>0</v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G113">
            <v>0</v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G114">
            <v>0</v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G115">
            <v>0</v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G116">
            <v>0</v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G117">
            <v>0</v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G118">
            <v>0</v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G119">
            <v>0</v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G120">
            <v>0</v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G121">
            <v>0</v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G122">
            <v>0</v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G123">
            <v>0</v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G124">
            <v>0</v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G125">
            <v>0</v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G126">
            <v>0</v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G127">
            <v>0</v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G128">
            <v>0</v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G129">
            <v>0</v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G130">
            <v>0</v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G131">
            <v>0</v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G132">
            <v>0</v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G133">
            <v>0</v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G134">
            <v>0</v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G135">
            <v>0</v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G136">
            <v>0</v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G137">
            <v>0</v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G138">
            <v>0</v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G139">
            <v>0</v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G140">
            <v>0</v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G141">
            <v>0</v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G142">
            <v>0</v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G143">
            <v>0</v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G144">
            <v>0</v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G145">
            <v>0</v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G146">
            <v>0</v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G147">
            <v>0</v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G148">
            <v>0</v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G149">
            <v>0</v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G150">
            <v>0</v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G151">
            <v>0</v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G152">
            <v>0</v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G153">
            <v>0</v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G154">
            <v>0</v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</sheetData>
      <sheetData sheetId="8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E507" t="str">
            <v>Квалификационный ранг дистанции:</v>
          </cell>
          <cell r="F507">
            <v>0</v>
          </cell>
        </row>
        <row r="512">
          <cell r="F512" t="str">
            <v>Время опубликования:</v>
          </cell>
          <cell r="G512">
            <v>41686.89513657407</v>
          </cell>
        </row>
      </sheetData>
      <sheetData sheetId="10">
        <row r="7">
          <cell r="B7">
            <v>501</v>
          </cell>
          <cell r="C7" t="str">
            <v/>
          </cell>
          <cell r="D7" t="str">
            <v/>
          </cell>
          <cell r="E7" t="str">
            <v/>
          </cell>
          <cell r="Q7">
            <v>0.01318287037037037</v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>
            <v>1</v>
          </cell>
          <cell r="AE7" t="str">
            <v>(*) Юнин Александр</v>
          </cell>
          <cell r="AR7">
            <v>233</v>
          </cell>
          <cell r="AS7" t="str">
            <v>МЖ_3</v>
          </cell>
          <cell r="AT7">
            <v>0</v>
          </cell>
          <cell r="AU7">
            <v>0</v>
          </cell>
          <cell r="AV7">
            <v>0.01318287037037037</v>
          </cell>
        </row>
        <row r="8">
          <cell r="B8">
            <v>51</v>
          </cell>
          <cell r="C8" t="str">
            <v/>
          </cell>
          <cell r="D8" t="str">
            <v/>
          </cell>
          <cell r="E8" t="str">
            <v/>
          </cell>
          <cell r="J8" t="str">
            <v>сн</v>
          </cell>
          <cell r="Q8">
            <v>0.01667824074074074</v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>
            <v>136</v>
          </cell>
          <cell r="AS8" t="str">
            <v>МЖ_3</v>
          </cell>
          <cell r="AT8">
            <v>3</v>
          </cell>
          <cell r="AU8">
            <v>1</v>
          </cell>
          <cell r="AV8">
            <v>0.01667824074074074</v>
          </cell>
        </row>
        <row r="9">
          <cell r="B9">
            <v>34</v>
          </cell>
          <cell r="C9" t="str">
            <v/>
          </cell>
          <cell r="D9" t="str">
            <v/>
          </cell>
          <cell r="E9" t="str">
            <v/>
          </cell>
          <cell r="Q9">
            <v>0.03241898148148148</v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>
            <v>2.459174714661984</v>
          </cell>
          <cell r="AE9" t="str">
            <v/>
          </cell>
          <cell r="AR9">
            <v>80</v>
          </cell>
          <cell r="AS9" t="str">
            <v>МЖ_3</v>
          </cell>
          <cell r="AT9">
            <v>0</v>
          </cell>
          <cell r="AU9">
            <v>0</v>
          </cell>
          <cell r="AV9">
            <v>0.03241898148148148</v>
          </cell>
        </row>
        <row r="10">
          <cell r="B10">
            <v>37</v>
          </cell>
          <cell r="C10" t="str">
            <v/>
          </cell>
          <cell r="D10" t="str">
            <v/>
          </cell>
          <cell r="E10" t="str">
            <v/>
          </cell>
          <cell r="Q10">
            <v>0.016689814814814817</v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>
            <v>1.2660228270412643</v>
          </cell>
          <cell r="AE10" t="str">
            <v/>
          </cell>
          <cell r="AR10">
            <v>64</v>
          </cell>
          <cell r="AS10" t="str">
            <v>МЖ_3</v>
          </cell>
          <cell r="AT10">
            <v>0</v>
          </cell>
          <cell r="AU10">
            <v>0</v>
          </cell>
          <cell r="AV10">
            <v>0.016689814814814817</v>
          </cell>
        </row>
        <row r="11">
          <cell r="B11">
            <v>53</v>
          </cell>
          <cell r="C11" t="str">
            <v/>
          </cell>
          <cell r="D11" t="str">
            <v/>
          </cell>
          <cell r="E11" t="str">
            <v/>
          </cell>
          <cell r="Q11">
            <v>0.02148148148148148</v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>
            <v>1.629499561018437</v>
          </cell>
          <cell r="AE11" t="str">
            <v/>
          </cell>
          <cell r="AR11">
            <v>40</v>
          </cell>
          <cell r="AS11" t="str">
            <v>МЖ_3</v>
          </cell>
          <cell r="AT11">
            <v>0</v>
          </cell>
          <cell r="AU11">
            <v>0</v>
          </cell>
          <cell r="AV11">
            <v>0.02148148148148148</v>
          </cell>
        </row>
        <row r="12">
          <cell r="B12">
            <v>38</v>
          </cell>
          <cell r="C12" t="str">
            <v/>
          </cell>
          <cell r="D12" t="str">
            <v/>
          </cell>
          <cell r="E12" t="str">
            <v/>
          </cell>
          <cell r="Q12">
            <v>0.03484953703703703</v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>
            <v>2.6435469710272166</v>
          </cell>
          <cell r="AE12" t="str">
            <v/>
          </cell>
          <cell r="AR12">
            <v>33</v>
          </cell>
          <cell r="AS12" t="str">
            <v>МЖ_3</v>
          </cell>
          <cell r="AT12">
            <v>0</v>
          </cell>
          <cell r="AU12">
            <v>0</v>
          </cell>
          <cell r="AV12">
            <v>0.03484953703703703</v>
          </cell>
        </row>
        <row r="13">
          <cell r="B13">
            <v>52</v>
          </cell>
          <cell r="C13" t="str">
            <v/>
          </cell>
          <cell r="D13" t="str">
            <v/>
          </cell>
          <cell r="E13" t="str">
            <v/>
          </cell>
          <cell r="Q13">
            <v>0.01685185185185185</v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>
            <v>1.2783143107989463</v>
          </cell>
          <cell r="AE13" t="str">
            <v/>
          </cell>
          <cell r="AR13">
            <v>33</v>
          </cell>
          <cell r="AS13" t="str">
            <v>МЖ_3</v>
          </cell>
          <cell r="AT13">
            <v>0</v>
          </cell>
          <cell r="AU13">
            <v>0</v>
          </cell>
          <cell r="AV13">
            <v>0.01685185185185185</v>
          </cell>
        </row>
        <row r="14">
          <cell r="B14">
            <v>36</v>
          </cell>
          <cell r="C14" t="str">
            <v/>
          </cell>
          <cell r="D14" t="str">
            <v/>
          </cell>
          <cell r="E14" t="str">
            <v/>
          </cell>
          <cell r="Q14">
            <v>0.022499999999999996</v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>
            <v>1.7067603160667248</v>
          </cell>
          <cell r="AE14" t="str">
            <v/>
          </cell>
          <cell r="AR14">
            <v>33</v>
          </cell>
          <cell r="AS14" t="str">
            <v>МЖ_3</v>
          </cell>
          <cell r="AT14">
            <v>0</v>
          </cell>
          <cell r="AU14">
            <v>0</v>
          </cell>
          <cell r="AV14">
            <v>0.022499999999999996</v>
          </cell>
        </row>
        <row r="15">
          <cell r="B15">
            <v>35</v>
          </cell>
          <cell r="C15" t="str">
            <v/>
          </cell>
          <cell r="D15" t="str">
            <v/>
          </cell>
          <cell r="E15" t="str">
            <v/>
          </cell>
          <cell r="Q15">
            <v>0.02039351851851852</v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>
            <v>1.5469710272168569</v>
          </cell>
          <cell r="AE15" t="str">
            <v/>
          </cell>
          <cell r="AR15">
            <v>26</v>
          </cell>
          <cell r="AS15" t="str">
            <v>МЖ_3</v>
          </cell>
          <cell r="AT15">
            <v>0</v>
          </cell>
          <cell r="AU15">
            <v>0</v>
          </cell>
          <cell r="AV15">
            <v>0.02039351851851852</v>
          </cell>
        </row>
        <row r="16">
          <cell r="B16">
            <v>502</v>
          </cell>
          <cell r="C16" t="str">
            <v/>
          </cell>
          <cell r="D16" t="str">
            <v/>
          </cell>
          <cell r="E16" t="str">
            <v/>
          </cell>
          <cell r="Q16">
            <v>0.018391203703703705</v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>
            <v>1.395083406496927</v>
          </cell>
          <cell r="AE16" t="str">
            <v>(*) Базалеев Дмитрий, Головенков Сергей</v>
          </cell>
          <cell r="AR16">
            <v>14.3</v>
          </cell>
          <cell r="AS16" t="str">
            <v>МЖ_3</v>
          </cell>
          <cell r="AT16">
            <v>0</v>
          </cell>
          <cell r="AU16">
            <v>0</v>
          </cell>
          <cell r="AV16">
            <v>0.018391203703703705</v>
          </cell>
        </row>
        <row r="17">
          <cell r="B17">
            <v>31</v>
          </cell>
          <cell r="C17" t="str">
            <v/>
          </cell>
          <cell r="D17" t="str">
            <v/>
          </cell>
          <cell r="E17" t="str">
            <v/>
          </cell>
          <cell r="Q17">
            <v>0.029212962962962965</v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>
            <v>2.215978928884987</v>
          </cell>
          <cell r="AE17" t="str">
            <v/>
          </cell>
          <cell r="AR17">
            <v>10</v>
          </cell>
          <cell r="AS17" t="str">
            <v>МЖ_3</v>
          </cell>
          <cell r="AT17">
            <v>0</v>
          </cell>
          <cell r="AU17">
            <v>0</v>
          </cell>
          <cell r="AV17">
            <v>0.029212962962962965</v>
          </cell>
        </row>
        <row r="18">
          <cell r="B18">
            <v>32</v>
          </cell>
          <cell r="C18" t="str">
            <v/>
          </cell>
          <cell r="D18" t="str">
            <v/>
          </cell>
          <cell r="E18" t="str">
            <v/>
          </cell>
          <cell r="Q18">
            <v>0.0203125</v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>
            <v>1.5408252853380158</v>
          </cell>
          <cell r="AE18" t="str">
            <v>(*) Хисамова Гузель</v>
          </cell>
          <cell r="AR18">
            <v>8</v>
          </cell>
          <cell r="AS18" t="str">
            <v>МЖ_3</v>
          </cell>
          <cell r="AT18">
            <v>0</v>
          </cell>
          <cell r="AU18">
            <v>0</v>
          </cell>
          <cell r="AV18">
            <v>0.0203125</v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>
            <v>4</v>
          </cell>
          <cell r="AU19">
            <v>0</v>
          </cell>
          <cell r="AV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>
            <v>4</v>
          </cell>
          <cell r="AU20">
            <v>0</v>
          </cell>
          <cell r="AV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>
            <v>4</v>
          </cell>
          <cell r="AU21">
            <v>0</v>
          </cell>
          <cell r="AV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>
            <v>4</v>
          </cell>
          <cell r="AU22">
            <v>0</v>
          </cell>
          <cell r="AV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>
            <v>4</v>
          </cell>
          <cell r="AU23">
            <v>0</v>
          </cell>
          <cell r="AV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>
            <v>4</v>
          </cell>
          <cell r="AU24">
            <v>0</v>
          </cell>
          <cell r="AV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>
            <v>4</v>
          </cell>
          <cell r="AU25">
            <v>0</v>
          </cell>
          <cell r="AV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>
            <v>4</v>
          </cell>
          <cell r="AU26">
            <v>0</v>
          </cell>
          <cell r="AV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>
            <v>4</v>
          </cell>
          <cell r="AU27">
            <v>0</v>
          </cell>
          <cell r="AV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>
            <v>4</v>
          </cell>
          <cell r="AU28">
            <v>0</v>
          </cell>
          <cell r="AV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>
            <v>4</v>
          </cell>
          <cell r="AU29">
            <v>0</v>
          </cell>
          <cell r="AV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>
            <v>4</v>
          </cell>
          <cell r="AU30">
            <v>0</v>
          </cell>
          <cell r="AV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>
            <v>4</v>
          </cell>
          <cell r="AU31">
            <v>0</v>
          </cell>
          <cell r="AV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>
            <v>4</v>
          </cell>
          <cell r="AU32">
            <v>0</v>
          </cell>
          <cell r="AV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>
            <v>4</v>
          </cell>
          <cell r="AU33">
            <v>0</v>
          </cell>
          <cell r="AV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>
            <v>4</v>
          </cell>
          <cell r="AU34">
            <v>0</v>
          </cell>
          <cell r="AV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>
            <v>4</v>
          </cell>
          <cell r="AU35">
            <v>0</v>
          </cell>
          <cell r="AV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>
            <v>4</v>
          </cell>
          <cell r="AU36">
            <v>0</v>
          </cell>
          <cell r="AV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>
            <v>4</v>
          </cell>
          <cell r="AU37">
            <v>0</v>
          </cell>
          <cell r="AV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>
            <v>4</v>
          </cell>
          <cell r="AU38">
            <v>0</v>
          </cell>
          <cell r="AV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>
            <v>4</v>
          </cell>
          <cell r="AU39">
            <v>0</v>
          </cell>
          <cell r="AV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>
            <v>4</v>
          </cell>
          <cell r="AU40">
            <v>0</v>
          </cell>
          <cell r="AV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>
            <v>4</v>
          </cell>
          <cell r="AU41">
            <v>0</v>
          </cell>
          <cell r="AV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>
            <v>4</v>
          </cell>
          <cell r="AU42">
            <v>0</v>
          </cell>
          <cell r="AV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>
            <v>4</v>
          </cell>
          <cell r="AU43">
            <v>0</v>
          </cell>
          <cell r="AV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>
            <v>4</v>
          </cell>
          <cell r="AU44">
            <v>0</v>
          </cell>
          <cell r="AV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>
            <v>4</v>
          </cell>
          <cell r="AU45">
            <v>0</v>
          </cell>
          <cell r="AV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>
            <v>4</v>
          </cell>
          <cell r="AU46">
            <v>0</v>
          </cell>
          <cell r="AV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>
            <v>4</v>
          </cell>
          <cell r="AU47">
            <v>0</v>
          </cell>
          <cell r="AV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>
            <v>4</v>
          </cell>
          <cell r="AU48">
            <v>0</v>
          </cell>
          <cell r="AV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>
            <v>4</v>
          </cell>
          <cell r="AU49">
            <v>0</v>
          </cell>
          <cell r="AV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>
            <v>4</v>
          </cell>
          <cell r="AU50">
            <v>0</v>
          </cell>
          <cell r="AV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>
            <v>4</v>
          </cell>
          <cell r="AU51">
            <v>0</v>
          </cell>
          <cell r="AV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>
            <v>4</v>
          </cell>
          <cell r="AU52">
            <v>0</v>
          </cell>
          <cell r="AV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>
            <v>4</v>
          </cell>
          <cell r="AU53">
            <v>0</v>
          </cell>
          <cell r="AV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>
            <v>4</v>
          </cell>
          <cell r="AU54">
            <v>0</v>
          </cell>
          <cell r="AV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>
            <v>4</v>
          </cell>
          <cell r="AU55">
            <v>0</v>
          </cell>
          <cell r="AV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>
            <v>4</v>
          </cell>
          <cell r="AU56">
            <v>0</v>
          </cell>
          <cell r="AV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>
            <v>4</v>
          </cell>
          <cell r="AU57">
            <v>0</v>
          </cell>
          <cell r="AV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>
            <v>4</v>
          </cell>
          <cell r="AU58">
            <v>0</v>
          </cell>
          <cell r="AV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>
            <v>4</v>
          </cell>
          <cell r="AU59">
            <v>0</v>
          </cell>
          <cell r="AV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>
            <v>4</v>
          </cell>
          <cell r="AU60">
            <v>0</v>
          </cell>
          <cell r="AV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>
            <v>4</v>
          </cell>
          <cell r="AU61">
            <v>0</v>
          </cell>
          <cell r="AV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>
            <v>4</v>
          </cell>
          <cell r="AU62">
            <v>0</v>
          </cell>
          <cell r="AV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>
            <v>4</v>
          </cell>
          <cell r="AU63">
            <v>0</v>
          </cell>
          <cell r="AV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>
            <v>4</v>
          </cell>
          <cell r="AU64">
            <v>0</v>
          </cell>
          <cell r="AV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>
            <v>4</v>
          </cell>
          <cell r="AU65">
            <v>0</v>
          </cell>
          <cell r="AV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>
            <v>4</v>
          </cell>
          <cell r="AU66">
            <v>0</v>
          </cell>
          <cell r="AV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>
            <v>4</v>
          </cell>
          <cell r="AU67">
            <v>0</v>
          </cell>
          <cell r="AV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>
            <v>4</v>
          </cell>
          <cell r="AU68">
            <v>0</v>
          </cell>
          <cell r="AV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>
            <v>4</v>
          </cell>
          <cell r="AU69">
            <v>0</v>
          </cell>
          <cell r="AV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>
            <v>4</v>
          </cell>
          <cell r="AU70">
            <v>0</v>
          </cell>
          <cell r="AV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>
            <v>4</v>
          </cell>
          <cell r="AU71">
            <v>0</v>
          </cell>
          <cell r="AV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>
            <v>4</v>
          </cell>
          <cell r="AU72">
            <v>0</v>
          </cell>
          <cell r="AV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>
            <v>4</v>
          </cell>
          <cell r="AU73">
            <v>0</v>
          </cell>
          <cell r="AV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>
            <v>4</v>
          </cell>
          <cell r="AU74">
            <v>0</v>
          </cell>
          <cell r="AV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>
            <v>4</v>
          </cell>
          <cell r="AU75">
            <v>0</v>
          </cell>
          <cell r="AV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>
            <v>4</v>
          </cell>
          <cell r="AU76">
            <v>0</v>
          </cell>
          <cell r="AV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>
            <v>4</v>
          </cell>
          <cell r="AU77">
            <v>0</v>
          </cell>
          <cell r="AV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>
            <v>4</v>
          </cell>
          <cell r="AU78">
            <v>0</v>
          </cell>
          <cell r="AV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>
            <v>4</v>
          </cell>
          <cell r="AU79">
            <v>0</v>
          </cell>
          <cell r="AV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>
            <v>4</v>
          </cell>
          <cell r="AU80">
            <v>0</v>
          </cell>
          <cell r="AV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>
            <v>4</v>
          </cell>
          <cell r="AU81">
            <v>0</v>
          </cell>
          <cell r="AV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>
            <v>4</v>
          </cell>
          <cell r="AU82">
            <v>0</v>
          </cell>
          <cell r="AV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>
            <v>4</v>
          </cell>
          <cell r="AU83">
            <v>0</v>
          </cell>
          <cell r="AV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>
            <v>4</v>
          </cell>
          <cell r="AU84">
            <v>0</v>
          </cell>
          <cell r="AV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>
            <v>4</v>
          </cell>
          <cell r="AU85">
            <v>0</v>
          </cell>
          <cell r="AV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>
            <v>4</v>
          </cell>
          <cell r="AU86">
            <v>0</v>
          </cell>
          <cell r="AV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>
            <v>4</v>
          </cell>
          <cell r="AU87">
            <v>0</v>
          </cell>
          <cell r="AV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>
            <v>4</v>
          </cell>
          <cell r="AU88">
            <v>0</v>
          </cell>
          <cell r="AV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>
            <v>4</v>
          </cell>
          <cell r="AU89">
            <v>0</v>
          </cell>
          <cell r="AV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>
            <v>4</v>
          </cell>
          <cell r="AU90">
            <v>0</v>
          </cell>
          <cell r="AV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>
            <v>4</v>
          </cell>
          <cell r="AU91">
            <v>0</v>
          </cell>
          <cell r="AV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>
            <v>4</v>
          </cell>
          <cell r="AU92">
            <v>0</v>
          </cell>
          <cell r="AV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>
            <v>4</v>
          </cell>
          <cell r="AU93">
            <v>0</v>
          </cell>
          <cell r="AV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>
            <v>4</v>
          </cell>
          <cell r="AU94">
            <v>0</v>
          </cell>
          <cell r="AV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>
            <v>4</v>
          </cell>
          <cell r="AU95">
            <v>0</v>
          </cell>
          <cell r="AV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>
            <v>4</v>
          </cell>
          <cell r="AU96">
            <v>0</v>
          </cell>
          <cell r="AV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>
            <v>4</v>
          </cell>
          <cell r="AU97">
            <v>0</v>
          </cell>
          <cell r="AV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>
            <v>4</v>
          </cell>
          <cell r="AU98">
            <v>0</v>
          </cell>
          <cell r="AV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>
            <v>4</v>
          </cell>
          <cell r="AU99">
            <v>0</v>
          </cell>
          <cell r="AV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>
            <v>4</v>
          </cell>
          <cell r="AU100">
            <v>0</v>
          </cell>
          <cell r="AV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>
            <v>4</v>
          </cell>
          <cell r="AU101">
            <v>0</v>
          </cell>
          <cell r="AV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>
            <v>4</v>
          </cell>
          <cell r="AU102">
            <v>0</v>
          </cell>
          <cell r="AV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>
            <v>4</v>
          </cell>
          <cell r="AU103">
            <v>0</v>
          </cell>
          <cell r="AV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>
            <v>4</v>
          </cell>
          <cell r="AU104">
            <v>0</v>
          </cell>
          <cell r="AV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>
            <v>4</v>
          </cell>
          <cell r="AU105">
            <v>0</v>
          </cell>
          <cell r="AV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>
            <v>4</v>
          </cell>
          <cell r="AU106">
            <v>0</v>
          </cell>
          <cell r="AV106" t="str">
            <v/>
          </cell>
        </row>
        <row r="107">
          <cell r="C107" t="str">
            <v>Квалификационный ранг дистанции:</v>
          </cell>
          <cell r="D107">
            <v>0</v>
          </cell>
        </row>
        <row r="112">
          <cell r="D112" t="str">
            <v>Время опубликования:</v>
          </cell>
          <cell r="E112">
            <v>41686.89513657407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zoomScale="85" zoomScaleNormal="85" zoomScalePageLayoutView="0" workbookViewId="0" topLeftCell="A1">
      <selection activeCell="B9" sqref="B9"/>
    </sheetView>
  </sheetViews>
  <sheetFormatPr defaultColWidth="9.140625" defaultRowHeight="12.75"/>
  <cols>
    <col min="1" max="1" width="4.28125" style="1" customWidth="1"/>
    <col min="2" max="2" width="44.00390625" style="3" customWidth="1"/>
    <col min="3" max="4" width="7.421875" style="5" customWidth="1"/>
    <col min="5" max="5" width="6.8515625" style="5" customWidth="1"/>
    <col min="6" max="23" width="7.00390625" style="5" customWidth="1"/>
    <col min="24" max="24" width="11.8515625" style="5" customWidth="1"/>
    <col min="25" max="26" width="7.00390625" style="5" customWidth="1"/>
    <col min="27" max="16384" width="9.140625" style="1" customWidth="1"/>
  </cols>
  <sheetData>
    <row r="1" spans="1:26" s="6" customFormat="1" ht="52.5" customHeight="1">
      <c r="A1" s="86" t="s">
        <v>0</v>
      </c>
      <c r="B1" s="104" t="s">
        <v>1</v>
      </c>
      <c r="C1" s="97" t="s">
        <v>92</v>
      </c>
      <c r="D1" s="98"/>
      <c r="E1" s="98"/>
      <c r="F1" s="99"/>
      <c r="G1" s="97" t="s">
        <v>95</v>
      </c>
      <c r="H1" s="98"/>
      <c r="I1" s="98"/>
      <c r="J1" s="98"/>
      <c r="K1" s="99"/>
      <c r="L1" s="97" t="s">
        <v>96</v>
      </c>
      <c r="M1" s="98"/>
      <c r="N1" s="98"/>
      <c r="O1" s="99"/>
      <c r="P1" s="97" t="s">
        <v>97</v>
      </c>
      <c r="Q1" s="98"/>
      <c r="R1" s="98"/>
      <c r="S1" s="99"/>
      <c r="T1" s="97" t="s">
        <v>98</v>
      </c>
      <c r="U1" s="98"/>
      <c r="V1" s="98"/>
      <c r="W1" s="99"/>
      <c r="X1" s="100" t="s">
        <v>2</v>
      </c>
      <c r="Y1" s="101"/>
      <c r="Z1" s="59"/>
    </row>
    <row r="2" spans="1:26" s="6" customFormat="1" ht="52.5" customHeight="1">
      <c r="A2" s="87"/>
      <c r="B2" s="105"/>
      <c r="C2" s="93" t="s">
        <v>4</v>
      </c>
      <c r="D2" s="94"/>
      <c r="E2" s="91" t="s">
        <v>5</v>
      </c>
      <c r="F2" s="95" t="s">
        <v>6</v>
      </c>
      <c r="G2" s="93" t="s">
        <v>4</v>
      </c>
      <c r="H2" s="94"/>
      <c r="I2" s="91" t="s">
        <v>57</v>
      </c>
      <c r="J2" s="91" t="s">
        <v>5</v>
      </c>
      <c r="K2" s="95" t="s">
        <v>6</v>
      </c>
      <c r="L2" s="93" t="s">
        <v>4</v>
      </c>
      <c r="M2" s="94"/>
      <c r="N2" s="91" t="s">
        <v>5</v>
      </c>
      <c r="O2" s="95" t="s">
        <v>6</v>
      </c>
      <c r="P2" s="93" t="s">
        <v>4</v>
      </c>
      <c r="Q2" s="94"/>
      <c r="R2" s="91" t="s">
        <v>5</v>
      </c>
      <c r="S2" s="95" t="s">
        <v>6</v>
      </c>
      <c r="T2" s="93" t="s">
        <v>4</v>
      </c>
      <c r="U2" s="94"/>
      <c r="V2" s="91" t="s">
        <v>5</v>
      </c>
      <c r="W2" s="95" t="s">
        <v>6</v>
      </c>
      <c r="X2" s="62"/>
      <c r="Y2" s="63"/>
      <c r="Z2" s="60"/>
    </row>
    <row r="3" spans="1:31" s="6" customFormat="1" ht="135" customHeight="1" thickBot="1">
      <c r="A3" s="88"/>
      <c r="B3" s="106"/>
      <c r="C3" s="79" t="s">
        <v>26</v>
      </c>
      <c r="D3" s="80" t="s">
        <v>41</v>
      </c>
      <c r="E3" s="92"/>
      <c r="F3" s="96"/>
      <c r="G3" s="79" t="s">
        <v>4</v>
      </c>
      <c r="H3" s="80" t="s">
        <v>41</v>
      </c>
      <c r="I3" s="92"/>
      <c r="J3" s="92"/>
      <c r="K3" s="96"/>
      <c r="L3" s="79" t="s">
        <v>4</v>
      </c>
      <c r="M3" s="80" t="s">
        <v>41</v>
      </c>
      <c r="N3" s="92"/>
      <c r="O3" s="96"/>
      <c r="P3" s="79" t="s">
        <v>4</v>
      </c>
      <c r="Q3" s="80" t="s">
        <v>41</v>
      </c>
      <c r="R3" s="92"/>
      <c r="S3" s="96"/>
      <c r="T3" s="79" t="s">
        <v>4</v>
      </c>
      <c r="U3" s="80" t="s">
        <v>41</v>
      </c>
      <c r="V3" s="92"/>
      <c r="W3" s="96"/>
      <c r="X3" s="81" t="s">
        <v>2</v>
      </c>
      <c r="Y3" s="82" t="s">
        <v>3</v>
      </c>
      <c r="Z3" s="60"/>
      <c r="AA3" s="9"/>
      <c r="AB3" s="9"/>
      <c r="AC3" s="9"/>
      <c r="AD3" s="9"/>
      <c r="AE3" s="10"/>
    </row>
    <row r="4" spans="1:34" ht="31.5" customHeight="1">
      <c r="A4" s="71">
        <v>1</v>
      </c>
      <c r="B4" s="72" t="s">
        <v>83</v>
      </c>
      <c r="C4" s="73">
        <v>4</v>
      </c>
      <c r="D4" s="73">
        <v>45</v>
      </c>
      <c r="E4" s="74">
        <v>1</v>
      </c>
      <c r="F4" s="29">
        <f aca="true" t="shared" si="0" ref="F4:F30">4*C4+D4/15+E4</f>
        <v>20</v>
      </c>
      <c r="G4" s="73">
        <v>7</v>
      </c>
      <c r="H4" s="73">
        <v>46</v>
      </c>
      <c r="I4" s="75"/>
      <c r="J4" s="73"/>
      <c r="K4" s="53">
        <f aca="true" t="shared" si="1" ref="K4:K30">4*G4+H4/15+I4+J4</f>
        <v>31.066666666666666</v>
      </c>
      <c r="L4" s="76">
        <v>3</v>
      </c>
      <c r="M4" s="73">
        <v>18</v>
      </c>
      <c r="N4" s="73"/>
      <c r="O4" s="32">
        <f aca="true" t="shared" si="2" ref="O4:O30">4*L4+M4/15+N4</f>
        <v>13.2</v>
      </c>
      <c r="P4" s="73">
        <v>9</v>
      </c>
      <c r="Q4" s="73">
        <v>3</v>
      </c>
      <c r="R4" s="73">
        <v>3</v>
      </c>
      <c r="S4" s="32">
        <f aca="true" t="shared" si="3" ref="S4:S30">4*P4+Q4/15+R4</f>
        <v>39.2</v>
      </c>
      <c r="T4" s="76">
        <v>2</v>
      </c>
      <c r="U4" s="73">
        <v>36</v>
      </c>
      <c r="V4" s="75"/>
      <c r="W4" s="32">
        <f>4*T4+U4/15+V4</f>
        <v>10.4</v>
      </c>
      <c r="X4" s="77">
        <f>F4+K4+O4+S4+W4</f>
        <v>113.86666666666667</v>
      </c>
      <c r="Y4" s="78" t="s">
        <v>10</v>
      </c>
      <c r="Z4" s="61"/>
      <c r="AA4" s="7"/>
      <c r="AD4" s="8"/>
      <c r="AE4" s="8"/>
      <c r="AF4" s="11"/>
      <c r="AG4" s="7"/>
      <c r="AH4" s="7"/>
    </row>
    <row r="5" spans="1:34" ht="31.5" customHeight="1">
      <c r="A5" s="14">
        <v>2</v>
      </c>
      <c r="B5" s="47" t="s">
        <v>79</v>
      </c>
      <c r="C5" s="51">
        <v>7</v>
      </c>
      <c r="D5" s="51">
        <v>1</v>
      </c>
      <c r="E5" s="51">
        <v>1</v>
      </c>
      <c r="F5" s="24">
        <f t="shared" si="0"/>
        <v>29.066666666666666</v>
      </c>
      <c r="G5" s="51">
        <v>11</v>
      </c>
      <c r="H5" s="51">
        <v>37</v>
      </c>
      <c r="I5" s="25"/>
      <c r="J5" s="51"/>
      <c r="K5" s="53">
        <f t="shared" si="1"/>
        <v>46.46666666666667</v>
      </c>
      <c r="L5" s="54">
        <v>4</v>
      </c>
      <c r="M5" s="51">
        <v>23</v>
      </c>
      <c r="N5" s="68"/>
      <c r="O5" s="32">
        <f t="shared" si="2"/>
        <v>17.533333333333335</v>
      </c>
      <c r="P5" s="51">
        <v>10</v>
      </c>
      <c r="Q5" s="51">
        <v>16</v>
      </c>
      <c r="R5" s="51"/>
      <c r="S5" s="32">
        <f t="shared" si="3"/>
        <v>41.06666666666667</v>
      </c>
      <c r="T5" s="54">
        <v>5</v>
      </c>
      <c r="U5" s="51">
        <v>17</v>
      </c>
      <c r="V5" s="25"/>
      <c r="W5" s="32">
        <f>4*T5+U5/15+V5</f>
        <v>21.133333333333333</v>
      </c>
      <c r="X5" s="64">
        <f>F5+K5+O5+S5+W5</f>
        <v>155.26666666666665</v>
      </c>
      <c r="Y5" s="65" t="s">
        <v>11</v>
      </c>
      <c r="Z5" s="61"/>
      <c r="AA5" s="7"/>
      <c r="AD5" s="8"/>
      <c r="AE5" s="8"/>
      <c r="AF5" s="11"/>
      <c r="AG5" s="7"/>
      <c r="AH5" s="7"/>
    </row>
    <row r="6" spans="1:34" ht="31.5" customHeight="1">
      <c r="A6" s="14">
        <v>3</v>
      </c>
      <c r="B6" s="50" t="s">
        <v>89</v>
      </c>
      <c r="C6" s="52">
        <v>8</v>
      </c>
      <c r="D6" s="52">
        <v>22</v>
      </c>
      <c r="E6" s="13"/>
      <c r="F6" s="24">
        <f t="shared" si="0"/>
        <v>33.46666666666667</v>
      </c>
      <c r="G6" s="52">
        <v>14</v>
      </c>
      <c r="H6" s="52">
        <v>1</v>
      </c>
      <c r="I6" s="25"/>
      <c r="J6" s="52"/>
      <c r="K6" s="53">
        <f t="shared" si="1"/>
        <v>56.06666666666667</v>
      </c>
      <c r="L6" s="55">
        <v>4</v>
      </c>
      <c r="M6" s="52">
        <v>55</v>
      </c>
      <c r="N6" s="68"/>
      <c r="O6" s="32">
        <f t="shared" si="2"/>
        <v>19.666666666666668</v>
      </c>
      <c r="P6" s="52">
        <v>12</v>
      </c>
      <c r="Q6" s="52">
        <v>3</v>
      </c>
      <c r="R6" s="52"/>
      <c r="S6" s="32">
        <f t="shared" si="3"/>
        <v>48.2</v>
      </c>
      <c r="T6" s="55">
        <v>3</v>
      </c>
      <c r="U6" s="52">
        <v>19</v>
      </c>
      <c r="V6" s="25"/>
      <c r="W6" s="32">
        <f>4*T6+U6/15+V6</f>
        <v>13.266666666666666</v>
      </c>
      <c r="X6" s="64">
        <f>F6+K6+O6+S6+W6</f>
        <v>170.66666666666669</v>
      </c>
      <c r="Y6" s="66" t="s">
        <v>12</v>
      </c>
      <c r="Z6" s="61"/>
      <c r="AA6" s="7"/>
      <c r="AD6" s="8"/>
      <c r="AE6" s="8"/>
      <c r="AF6" s="11"/>
      <c r="AG6" s="7"/>
      <c r="AH6" s="7"/>
    </row>
    <row r="7" spans="1:34" ht="31.5" customHeight="1">
      <c r="A7" s="14">
        <v>4</v>
      </c>
      <c r="B7" s="49" t="s">
        <v>70</v>
      </c>
      <c r="C7" s="51">
        <v>11</v>
      </c>
      <c r="D7" s="51">
        <v>17</v>
      </c>
      <c r="E7" s="51">
        <v>1</v>
      </c>
      <c r="F7" s="24">
        <f t="shared" si="0"/>
        <v>46.13333333333333</v>
      </c>
      <c r="G7" s="51">
        <v>11</v>
      </c>
      <c r="H7" s="51">
        <v>21</v>
      </c>
      <c r="I7" s="25"/>
      <c r="J7" s="51">
        <v>3</v>
      </c>
      <c r="K7" s="53">
        <f t="shared" si="1"/>
        <v>48.4</v>
      </c>
      <c r="L7" s="54">
        <v>8</v>
      </c>
      <c r="M7" s="51">
        <v>27</v>
      </c>
      <c r="N7" s="51"/>
      <c r="O7" s="32">
        <f t="shared" si="2"/>
        <v>33.8</v>
      </c>
      <c r="P7" s="51">
        <v>12</v>
      </c>
      <c r="Q7" s="51">
        <v>48</v>
      </c>
      <c r="R7" s="51"/>
      <c r="S7" s="32">
        <f t="shared" si="3"/>
        <v>51.2</v>
      </c>
      <c r="T7" s="54">
        <v>6</v>
      </c>
      <c r="U7" s="51">
        <v>23</v>
      </c>
      <c r="V7" s="25"/>
      <c r="W7" s="32">
        <f>4*T7+U7/15+V7</f>
        <v>25.533333333333335</v>
      </c>
      <c r="X7" s="64">
        <f>F7+K7+O7+S7+W7</f>
        <v>205.06666666666663</v>
      </c>
      <c r="Y7" s="65">
        <v>4</v>
      </c>
      <c r="Z7" s="61"/>
      <c r="AA7" s="7"/>
      <c r="AD7" s="8"/>
      <c r="AE7" s="8"/>
      <c r="AF7" s="11"/>
      <c r="AG7" s="7"/>
      <c r="AH7" s="7"/>
    </row>
    <row r="8" spans="1:34" ht="31.5" customHeight="1">
      <c r="A8" s="14">
        <v>5</v>
      </c>
      <c r="B8" s="47" t="s">
        <v>71</v>
      </c>
      <c r="C8" s="51">
        <v>8</v>
      </c>
      <c r="D8" s="51">
        <v>55</v>
      </c>
      <c r="E8" s="13"/>
      <c r="F8" s="24">
        <f t="shared" si="0"/>
        <v>35.666666666666664</v>
      </c>
      <c r="G8" s="51">
        <v>13</v>
      </c>
      <c r="H8" s="51">
        <v>30</v>
      </c>
      <c r="I8" s="25"/>
      <c r="J8" s="51">
        <v>17</v>
      </c>
      <c r="K8" s="53">
        <f t="shared" si="1"/>
        <v>71</v>
      </c>
      <c r="L8" s="54">
        <v>14</v>
      </c>
      <c r="M8" s="51">
        <v>34</v>
      </c>
      <c r="N8" s="68"/>
      <c r="O8" s="32">
        <f t="shared" si="2"/>
        <v>58.266666666666666</v>
      </c>
      <c r="P8" s="51">
        <v>14</v>
      </c>
      <c r="Q8" s="51">
        <v>59</v>
      </c>
      <c r="R8" s="51">
        <v>11</v>
      </c>
      <c r="S8" s="32">
        <f t="shared" si="3"/>
        <v>70.93333333333334</v>
      </c>
      <c r="T8" s="54">
        <v>6</v>
      </c>
      <c r="U8" s="51">
        <v>13</v>
      </c>
      <c r="V8" s="25"/>
      <c r="W8" s="32">
        <f>4*T8+U8/15+V8</f>
        <v>24.866666666666667</v>
      </c>
      <c r="X8" s="64">
        <f>F8+K8+O8+S8+W8</f>
        <v>260.73333333333335</v>
      </c>
      <c r="Y8" s="65">
        <v>5</v>
      </c>
      <c r="Z8" s="61"/>
      <c r="AA8" s="7"/>
      <c r="AD8" s="8"/>
      <c r="AE8" s="8"/>
      <c r="AF8" s="11"/>
      <c r="AG8" s="7"/>
      <c r="AH8" s="7"/>
    </row>
    <row r="9" spans="1:34" ht="31.5" customHeight="1">
      <c r="A9" s="14">
        <v>6</v>
      </c>
      <c r="B9" s="47" t="s">
        <v>88</v>
      </c>
      <c r="C9" s="51">
        <v>13</v>
      </c>
      <c r="D9" s="51">
        <v>20</v>
      </c>
      <c r="E9" s="13"/>
      <c r="F9" s="24">
        <f t="shared" si="0"/>
        <v>53.333333333333336</v>
      </c>
      <c r="G9" s="51">
        <v>14</v>
      </c>
      <c r="H9" s="51">
        <v>59</v>
      </c>
      <c r="I9" s="25"/>
      <c r="J9" s="51">
        <v>26</v>
      </c>
      <c r="K9" s="53">
        <f t="shared" si="1"/>
        <v>85.93333333333334</v>
      </c>
      <c r="L9" s="54">
        <v>10</v>
      </c>
      <c r="M9" s="51">
        <v>53</v>
      </c>
      <c r="N9" s="51"/>
      <c r="O9" s="32">
        <f t="shared" si="2"/>
        <v>43.53333333333333</v>
      </c>
      <c r="P9" s="51">
        <v>14</v>
      </c>
      <c r="Q9" s="51">
        <v>59</v>
      </c>
      <c r="R9" s="51">
        <v>31</v>
      </c>
      <c r="S9" s="32">
        <f t="shared" si="3"/>
        <v>90.93333333333334</v>
      </c>
      <c r="T9" s="54">
        <v>6</v>
      </c>
      <c r="U9" s="51">
        <v>24</v>
      </c>
      <c r="V9" s="25"/>
      <c r="W9" s="32">
        <f>4*T9+U9/15+V9</f>
        <v>25.6</v>
      </c>
      <c r="X9" s="64">
        <f>F9+K9+O9+S9+W9</f>
        <v>299.33333333333337</v>
      </c>
      <c r="Y9" s="65">
        <v>6</v>
      </c>
      <c r="Z9" s="61"/>
      <c r="AA9" s="7"/>
      <c r="AD9" s="8"/>
      <c r="AE9" s="8"/>
      <c r="AF9" s="11"/>
      <c r="AG9" s="7"/>
      <c r="AH9" s="7"/>
    </row>
    <row r="10" spans="1:34" ht="31.5" customHeight="1">
      <c r="A10" s="14">
        <v>7</v>
      </c>
      <c r="B10" s="47" t="s">
        <v>77</v>
      </c>
      <c r="C10" s="51">
        <v>8</v>
      </c>
      <c r="D10" s="51">
        <v>43</v>
      </c>
      <c r="E10" s="13"/>
      <c r="F10" s="24">
        <f t="shared" si="0"/>
        <v>34.86666666666667</v>
      </c>
      <c r="G10" s="51"/>
      <c r="H10" s="51"/>
      <c r="I10" s="25" t="s">
        <v>93</v>
      </c>
      <c r="J10" s="51"/>
      <c r="K10" s="53">
        <f t="shared" si="1"/>
        <v>200</v>
      </c>
      <c r="L10" s="54">
        <v>3</v>
      </c>
      <c r="M10" s="51">
        <v>48</v>
      </c>
      <c r="N10" s="68"/>
      <c r="O10" s="32">
        <f t="shared" si="2"/>
        <v>15.2</v>
      </c>
      <c r="P10" s="51">
        <v>9</v>
      </c>
      <c r="Q10" s="51">
        <v>43</v>
      </c>
      <c r="R10" s="51"/>
      <c r="S10" s="32">
        <f t="shared" si="3"/>
        <v>38.86666666666667</v>
      </c>
      <c r="T10" s="54">
        <v>3</v>
      </c>
      <c r="U10" s="51">
        <v>38</v>
      </c>
      <c r="V10" s="25"/>
      <c r="W10" s="32">
        <f>4*T10+U10/15+V10</f>
        <v>14.533333333333333</v>
      </c>
      <c r="X10" s="64">
        <f>F10+K10+O10+S10+W10</f>
        <v>303.4666666666667</v>
      </c>
      <c r="Y10" s="65">
        <v>7</v>
      </c>
      <c r="Z10" s="61"/>
      <c r="AA10" s="7"/>
      <c r="AD10" s="8"/>
      <c r="AE10" s="8"/>
      <c r="AF10" s="11"/>
      <c r="AG10" s="7"/>
      <c r="AH10" s="7"/>
    </row>
    <row r="11" spans="1:34" ht="31.5" customHeight="1">
      <c r="A11" s="14">
        <v>8</v>
      </c>
      <c r="B11" s="47" t="s">
        <v>99</v>
      </c>
      <c r="C11" s="51">
        <v>9</v>
      </c>
      <c r="D11" s="51">
        <v>56</v>
      </c>
      <c r="E11" s="13"/>
      <c r="F11" s="24">
        <f t="shared" si="0"/>
        <v>39.733333333333334</v>
      </c>
      <c r="G11" s="68"/>
      <c r="H11" s="68"/>
      <c r="I11" s="25" t="s">
        <v>93</v>
      </c>
      <c r="J11" s="51">
        <v>3</v>
      </c>
      <c r="K11" s="53">
        <f t="shared" si="1"/>
        <v>203</v>
      </c>
      <c r="L11" s="54">
        <v>4</v>
      </c>
      <c r="M11" s="51">
        <v>49</v>
      </c>
      <c r="N11" s="68"/>
      <c r="O11" s="32">
        <f t="shared" si="2"/>
        <v>19.266666666666666</v>
      </c>
      <c r="P11" s="51">
        <v>12</v>
      </c>
      <c r="Q11" s="51">
        <v>28</v>
      </c>
      <c r="R11" s="51">
        <v>3</v>
      </c>
      <c r="S11" s="32">
        <f t="shared" si="3"/>
        <v>52.86666666666667</v>
      </c>
      <c r="T11" s="54">
        <v>7</v>
      </c>
      <c r="U11" s="51">
        <v>37</v>
      </c>
      <c r="V11" s="25"/>
      <c r="W11" s="32">
        <f>4*T11+U11/15+V11</f>
        <v>30.46666666666667</v>
      </c>
      <c r="X11" s="64">
        <f>F11+K11+O11+S11+W11</f>
        <v>345.33333333333337</v>
      </c>
      <c r="Y11" s="65">
        <v>8</v>
      </c>
      <c r="Z11" s="61"/>
      <c r="AA11" s="7"/>
      <c r="AD11" s="8"/>
      <c r="AE11" s="8"/>
      <c r="AF11" s="11"/>
      <c r="AG11" s="7"/>
      <c r="AH11" s="7"/>
    </row>
    <row r="12" spans="1:34" ht="31.5" customHeight="1">
      <c r="A12" s="14">
        <v>9</v>
      </c>
      <c r="B12" s="47" t="s">
        <v>72</v>
      </c>
      <c r="C12" s="51">
        <v>11</v>
      </c>
      <c r="D12" s="51">
        <v>42</v>
      </c>
      <c r="E12" s="51">
        <v>3</v>
      </c>
      <c r="F12" s="24">
        <f t="shared" si="0"/>
        <v>49.8</v>
      </c>
      <c r="G12" s="51"/>
      <c r="H12" s="51"/>
      <c r="I12" s="25" t="s">
        <v>93</v>
      </c>
      <c r="J12" s="51">
        <v>6</v>
      </c>
      <c r="K12" s="53">
        <f t="shared" si="1"/>
        <v>206</v>
      </c>
      <c r="L12" s="54">
        <v>5</v>
      </c>
      <c r="M12" s="51">
        <v>59</v>
      </c>
      <c r="N12" s="68"/>
      <c r="O12" s="32">
        <f t="shared" si="2"/>
        <v>23.933333333333334</v>
      </c>
      <c r="P12" s="51">
        <v>13</v>
      </c>
      <c r="Q12" s="51">
        <v>31</v>
      </c>
      <c r="R12" s="51"/>
      <c r="S12" s="32">
        <f t="shared" si="3"/>
        <v>54.06666666666667</v>
      </c>
      <c r="T12" s="54">
        <v>4</v>
      </c>
      <c r="U12" s="51">
        <v>8</v>
      </c>
      <c r="V12" s="28"/>
      <c r="W12" s="32">
        <f>4*T12+U12/15+V12</f>
        <v>16.533333333333335</v>
      </c>
      <c r="X12" s="64">
        <f>F12+K12+O12+S12+W12</f>
        <v>350.33333333333337</v>
      </c>
      <c r="Y12" s="65">
        <v>9</v>
      </c>
      <c r="Z12" s="61"/>
      <c r="AA12" s="7"/>
      <c r="AD12" s="8"/>
      <c r="AE12" s="8"/>
      <c r="AF12" s="11"/>
      <c r="AG12" s="7"/>
      <c r="AH12" s="7"/>
    </row>
    <row r="13" spans="1:34" ht="31.5" customHeight="1">
      <c r="A13" s="14">
        <v>10</v>
      </c>
      <c r="B13" s="47" t="s">
        <v>66</v>
      </c>
      <c r="C13" s="51"/>
      <c r="D13" s="51"/>
      <c r="E13" s="13">
        <v>212</v>
      </c>
      <c r="F13" s="24">
        <f t="shared" si="0"/>
        <v>212</v>
      </c>
      <c r="G13" s="51">
        <v>12</v>
      </c>
      <c r="H13" s="51">
        <v>45</v>
      </c>
      <c r="I13" s="25"/>
      <c r="J13" s="51"/>
      <c r="K13" s="53">
        <f t="shared" si="1"/>
        <v>51</v>
      </c>
      <c r="L13" s="54">
        <v>5</v>
      </c>
      <c r="M13" s="51">
        <v>27</v>
      </c>
      <c r="N13" s="51"/>
      <c r="O13" s="32">
        <f t="shared" si="2"/>
        <v>21.8</v>
      </c>
      <c r="P13" s="51">
        <v>11</v>
      </c>
      <c r="Q13" s="51">
        <v>36</v>
      </c>
      <c r="R13" s="51"/>
      <c r="S13" s="32">
        <f t="shared" si="3"/>
        <v>46.4</v>
      </c>
      <c r="T13" s="54">
        <v>6</v>
      </c>
      <c r="U13" s="51">
        <v>7</v>
      </c>
      <c r="V13" s="28"/>
      <c r="W13" s="32">
        <f>4*T13+U13/15+V13</f>
        <v>24.466666666666665</v>
      </c>
      <c r="X13" s="64">
        <f>F13+K13+O13+S13+W13</f>
        <v>355.66666666666663</v>
      </c>
      <c r="Y13" s="65">
        <v>10</v>
      </c>
      <c r="Z13" s="61"/>
      <c r="AA13" s="7"/>
      <c r="AD13" s="8"/>
      <c r="AE13" s="8"/>
      <c r="AF13" s="11"/>
      <c r="AG13" s="7"/>
      <c r="AH13" s="7"/>
    </row>
    <row r="14" spans="1:34" ht="31.5" customHeight="1">
      <c r="A14" s="14">
        <v>11</v>
      </c>
      <c r="B14" s="47" t="s">
        <v>91</v>
      </c>
      <c r="C14" s="51">
        <v>11</v>
      </c>
      <c r="D14" s="51">
        <v>52</v>
      </c>
      <c r="E14" s="51">
        <v>3</v>
      </c>
      <c r="F14" s="24">
        <f t="shared" si="0"/>
        <v>50.46666666666667</v>
      </c>
      <c r="G14" s="68"/>
      <c r="H14" s="68"/>
      <c r="I14" s="25" t="s">
        <v>93</v>
      </c>
      <c r="J14" s="51">
        <v>13</v>
      </c>
      <c r="K14" s="53">
        <f t="shared" si="1"/>
        <v>213</v>
      </c>
      <c r="L14" s="54">
        <v>6</v>
      </c>
      <c r="M14" s="51">
        <v>28</v>
      </c>
      <c r="N14" s="68"/>
      <c r="O14" s="32">
        <f t="shared" si="2"/>
        <v>25.866666666666667</v>
      </c>
      <c r="P14" s="51">
        <v>13</v>
      </c>
      <c r="Q14" s="51">
        <v>8</v>
      </c>
      <c r="R14" s="51">
        <v>3</v>
      </c>
      <c r="S14" s="32">
        <f t="shared" si="3"/>
        <v>55.53333333333333</v>
      </c>
      <c r="T14" s="54">
        <v>4</v>
      </c>
      <c r="U14" s="51">
        <v>2</v>
      </c>
      <c r="V14" s="28"/>
      <c r="W14" s="32">
        <f>4*T14+U14/15+V14</f>
        <v>16.133333333333333</v>
      </c>
      <c r="X14" s="64">
        <f>F14+K14+O14+S14+W14</f>
        <v>361</v>
      </c>
      <c r="Y14" s="65">
        <v>11</v>
      </c>
      <c r="Z14" s="61"/>
      <c r="AA14" s="7"/>
      <c r="AD14" s="8"/>
      <c r="AE14" s="8"/>
      <c r="AF14" s="11"/>
      <c r="AG14" s="7"/>
      <c r="AH14" s="7"/>
    </row>
    <row r="15" spans="1:34" ht="31.5" customHeight="1">
      <c r="A15" s="14">
        <v>12</v>
      </c>
      <c r="B15" s="47" t="s">
        <v>81</v>
      </c>
      <c r="C15" s="51">
        <v>12</v>
      </c>
      <c r="D15" s="51">
        <v>0</v>
      </c>
      <c r="E15" s="13">
        <v>1</v>
      </c>
      <c r="F15" s="24">
        <f t="shared" si="0"/>
        <v>49</v>
      </c>
      <c r="G15" s="51"/>
      <c r="H15" s="51"/>
      <c r="I15" s="25" t="s">
        <v>93</v>
      </c>
      <c r="J15" s="51"/>
      <c r="K15" s="53">
        <f t="shared" si="1"/>
        <v>200</v>
      </c>
      <c r="L15" s="54">
        <v>9</v>
      </c>
      <c r="M15" s="51">
        <v>15</v>
      </c>
      <c r="N15" s="51">
        <v>3</v>
      </c>
      <c r="O15" s="32">
        <f t="shared" si="2"/>
        <v>40</v>
      </c>
      <c r="P15" s="51">
        <v>14</v>
      </c>
      <c r="Q15" s="51">
        <v>59</v>
      </c>
      <c r="R15" s="51">
        <v>22</v>
      </c>
      <c r="S15" s="32">
        <f t="shared" si="3"/>
        <v>81.93333333333334</v>
      </c>
      <c r="T15" s="54">
        <v>6</v>
      </c>
      <c r="U15" s="51">
        <v>5</v>
      </c>
      <c r="V15" s="28"/>
      <c r="W15" s="32">
        <f>4*T15+U15/15+V15</f>
        <v>24.333333333333332</v>
      </c>
      <c r="X15" s="64">
        <f>F15+K15+O15+S15+W15</f>
        <v>395.26666666666665</v>
      </c>
      <c r="Y15" s="65">
        <v>12</v>
      </c>
      <c r="Z15" s="61"/>
      <c r="AA15" s="7"/>
      <c r="AD15" s="8"/>
      <c r="AE15" s="8"/>
      <c r="AF15" s="11"/>
      <c r="AG15" s="7"/>
      <c r="AH15" s="7"/>
    </row>
    <row r="16" spans="1:34" ht="31.5" customHeight="1">
      <c r="A16" s="14">
        <v>13</v>
      </c>
      <c r="B16" s="47" t="s">
        <v>86</v>
      </c>
      <c r="C16" s="51">
        <v>14</v>
      </c>
      <c r="D16" s="51">
        <v>53</v>
      </c>
      <c r="E16" s="51">
        <v>25</v>
      </c>
      <c r="F16" s="24">
        <f t="shared" si="0"/>
        <v>84.53333333333333</v>
      </c>
      <c r="G16" s="51"/>
      <c r="H16" s="51"/>
      <c r="I16" s="25" t="s">
        <v>93</v>
      </c>
      <c r="J16" s="51">
        <v>5</v>
      </c>
      <c r="K16" s="53">
        <f t="shared" si="1"/>
        <v>205</v>
      </c>
      <c r="L16" s="54">
        <v>8</v>
      </c>
      <c r="M16" s="51">
        <v>3</v>
      </c>
      <c r="N16" s="51"/>
      <c r="O16" s="32">
        <f t="shared" si="2"/>
        <v>32.2</v>
      </c>
      <c r="P16" s="51">
        <v>14</v>
      </c>
      <c r="Q16" s="51">
        <v>59</v>
      </c>
      <c r="R16" s="51">
        <v>20</v>
      </c>
      <c r="S16" s="32">
        <f t="shared" si="3"/>
        <v>79.93333333333334</v>
      </c>
      <c r="T16" s="54">
        <v>6</v>
      </c>
      <c r="U16" s="51">
        <v>4</v>
      </c>
      <c r="V16" s="28"/>
      <c r="W16" s="32">
        <f>4*T16+U16/15+V16</f>
        <v>24.266666666666666</v>
      </c>
      <c r="X16" s="64">
        <f>F16+K16+O16+S16+W16</f>
        <v>425.9333333333333</v>
      </c>
      <c r="Y16" s="65">
        <v>13</v>
      </c>
      <c r="Z16" s="61"/>
      <c r="AA16" s="7"/>
      <c r="AD16" s="8"/>
      <c r="AE16" s="8"/>
      <c r="AF16" s="11"/>
      <c r="AG16" s="7"/>
      <c r="AH16" s="7"/>
    </row>
    <row r="17" spans="1:34" ht="31.5" customHeight="1">
      <c r="A17" s="14">
        <v>14</v>
      </c>
      <c r="B17" s="47" t="s">
        <v>78</v>
      </c>
      <c r="C17" s="51">
        <v>13</v>
      </c>
      <c r="D17" s="51">
        <v>30</v>
      </c>
      <c r="E17" s="51">
        <v>16</v>
      </c>
      <c r="F17" s="24">
        <f t="shared" si="0"/>
        <v>70</v>
      </c>
      <c r="G17" s="54">
        <v>14</v>
      </c>
      <c r="H17" s="69">
        <v>25</v>
      </c>
      <c r="I17" s="25"/>
      <c r="J17" s="51">
        <v>3</v>
      </c>
      <c r="K17" s="53">
        <f t="shared" si="1"/>
        <v>60.666666666666664</v>
      </c>
      <c r="L17" s="54"/>
      <c r="M17" s="51"/>
      <c r="N17" s="25" t="s">
        <v>93</v>
      </c>
      <c r="O17" s="32">
        <f t="shared" si="2"/>
        <v>200</v>
      </c>
      <c r="P17" s="51">
        <v>14</v>
      </c>
      <c r="Q17" s="51">
        <v>59</v>
      </c>
      <c r="R17" s="51">
        <v>13</v>
      </c>
      <c r="S17" s="32">
        <f t="shared" si="3"/>
        <v>72.93333333333334</v>
      </c>
      <c r="T17" s="54">
        <v>9</v>
      </c>
      <c r="U17" s="51">
        <v>6</v>
      </c>
      <c r="V17" s="25"/>
      <c r="W17" s="32">
        <f>4*T17+U17/15+V17</f>
        <v>36.4</v>
      </c>
      <c r="X17" s="64">
        <f>F17+K17+O17+S17+W17</f>
        <v>439.99999999999994</v>
      </c>
      <c r="Y17" s="65">
        <v>14</v>
      </c>
      <c r="Z17" s="61"/>
      <c r="AA17" s="7"/>
      <c r="AD17" s="8"/>
      <c r="AE17" s="8"/>
      <c r="AF17" s="11"/>
      <c r="AG17" s="7"/>
      <c r="AH17" s="7"/>
    </row>
    <row r="18" spans="1:34" ht="31.5" customHeight="1">
      <c r="A18" s="14">
        <v>15</v>
      </c>
      <c r="B18" s="47" t="s">
        <v>82</v>
      </c>
      <c r="C18" s="51">
        <v>14</v>
      </c>
      <c r="D18" s="51">
        <v>50</v>
      </c>
      <c r="E18" s="13">
        <v>1</v>
      </c>
      <c r="F18" s="24">
        <f t="shared" si="0"/>
        <v>60.333333333333336</v>
      </c>
      <c r="G18" s="51"/>
      <c r="H18" s="51"/>
      <c r="I18" s="25" t="s">
        <v>93</v>
      </c>
      <c r="J18" s="51"/>
      <c r="K18" s="53">
        <f t="shared" si="1"/>
        <v>200</v>
      </c>
      <c r="L18" s="54">
        <v>7</v>
      </c>
      <c r="M18" s="51">
        <v>37</v>
      </c>
      <c r="N18" s="69">
        <v>5</v>
      </c>
      <c r="O18" s="32">
        <f t="shared" si="2"/>
        <v>35.46666666666667</v>
      </c>
      <c r="P18" s="51"/>
      <c r="Q18" s="51"/>
      <c r="R18" s="51">
        <v>200</v>
      </c>
      <c r="S18" s="32">
        <f t="shared" si="3"/>
        <v>200</v>
      </c>
      <c r="T18" s="54">
        <v>9</v>
      </c>
      <c r="U18" s="51">
        <v>3</v>
      </c>
      <c r="V18" s="25"/>
      <c r="W18" s="32">
        <f>4*T18+U18/15+V18</f>
        <v>36.2</v>
      </c>
      <c r="X18" s="64">
        <f>F18+K18+O18+S18+W18</f>
        <v>532</v>
      </c>
      <c r="Y18" s="65">
        <v>15</v>
      </c>
      <c r="Z18" s="61"/>
      <c r="AA18" s="7"/>
      <c r="AD18" s="8"/>
      <c r="AE18" s="8"/>
      <c r="AF18" s="11"/>
      <c r="AG18" s="7"/>
      <c r="AH18" s="7"/>
    </row>
    <row r="19" spans="1:34" ht="31.5" customHeight="1">
      <c r="A19" s="14">
        <v>16</v>
      </c>
      <c r="B19" s="47" t="s">
        <v>85</v>
      </c>
      <c r="C19" s="51">
        <v>13</v>
      </c>
      <c r="D19" s="51">
        <v>17</v>
      </c>
      <c r="E19" s="51">
        <v>6</v>
      </c>
      <c r="F19" s="24">
        <f t="shared" si="0"/>
        <v>59.13333333333333</v>
      </c>
      <c r="G19" s="51"/>
      <c r="H19" s="51"/>
      <c r="I19" s="25" t="s">
        <v>93</v>
      </c>
      <c r="J19" s="51"/>
      <c r="K19" s="53">
        <f t="shared" si="1"/>
        <v>200</v>
      </c>
      <c r="L19" s="54">
        <v>8</v>
      </c>
      <c r="M19" s="51">
        <v>49</v>
      </c>
      <c r="N19" s="69"/>
      <c r="O19" s="32">
        <f t="shared" si="2"/>
        <v>35.266666666666666</v>
      </c>
      <c r="P19" s="51"/>
      <c r="Q19" s="51"/>
      <c r="R19" s="51">
        <v>200</v>
      </c>
      <c r="S19" s="32">
        <f t="shared" si="3"/>
        <v>200</v>
      </c>
      <c r="T19" s="54">
        <v>9</v>
      </c>
      <c r="U19" s="51">
        <v>52</v>
      </c>
      <c r="V19" s="25"/>
      <c r="W19" s="32">
        <f>4*T19+U19/15+V19</f>
        <v>39.46666666666667</v>
      </c>
      <c r="X19" s="64">
        <f>F19+K19+O19+S19+W19</f>
        <v>533.8666666666667</v>
      </c>
      <c r="Y19" s="65">
        <v>16</v>
      </c>
      <c r="Z19" s="61"/>
      <c r="AA19" s="7"/>
      <c r="AD19" s="8"/>
      <c r="AE19" s="8"/>
      <c r="AF19" s="11"/>
      <c r="AG19" s="7"/>
      <c r="AH19" s="7"/>
    </row>
    <row r="20" spans="1:34" ht="31.5" customHeight="1">
      <c r="A20" s="14">
        <v>17</v>
      </c>
      <c r="B20" s="47" t="s">
        <v>73</v>
      </c>
      <c r="C20" s="51">
        <v>14</v>
      </c>
      <c r="D20" s="51">
        <v>25</v>
      </c>
      <c r="E20" s="51"/>
      <c r="F20" s="24">
        <f t="shared" si="0"/>
        <v>57.666666666666664</v>
      </c>
      <c r="G20" s="51"/>
      <c r="H20" s="51"/>
      <c r="I20" s="25" t="s">
        <v>93</v>
      </c>
      <c r="J20" s="51"/>
      <c r="K20" s="53">
        <f t="shared" si="1"/>
        <v>200</v>
      </c>
      <c r="L20" s="54">
        <v>11</v>
      </c>
      <c r="M20" s="51">
        <v>19</v>
      </c>
      <c r="N20" s="25"/>
      <c r="O20" s="32">
        <f t="shared" si="2"/>
        <v>45.266666666666666</v>
      </c>
      <c r="P20" s="51"/>
      <c r="Q20" s="51"/>
      <c r="R20" s="51">
        <v>200</v>
      </c>
      <c r="S20" s="32">
        <f t="shared" si="3"/>
        <v>200</v>
      </c>
      <c r="T20" s="54">
        <v>10</v>
      </c>
      <c r="U20" s="51">
        <v>28</v>
      </c>
      <c r="V20" s="25"/>
      <c r="W20" s="32">
        <f>4*T20+U20/15+V20</f>
        <v>41.86666666666667</v>
      </c>
      <c r="X20" s="64">
        <f>F20+K20+O20+S20+W20</f>
        <v>544.8</v>
      </c>
      <c r="Y20" s="65">
        <v>17</v>
      </c>
      <c r="Z20" s="61"/>
      <c r="AA20" s="7"/>
      <c r="AD20" s="8"/>
      <c r="AE20" s="8"/>
      <c r="AF20" s="11"/>
      <c r="AG20" s="7"/>
      <c r="AH20" s="7"/>
    </row>
    <row r="21" spans="1:34" ht="31.5" customHeight="1">
      <c r="A21" s="14">
        <v>18</v>
      </c>
      <c r="B21" s="47" t="s">
        <v>67</v>
      </c>
      <c r="C21" s="51">
        <v>12</v>
      </c>
      <c r="D21" s="51">
        <v>41</v>
      </c>
      <c r="E21" s="13">
        <v>2</v>
      </c>
      <c r="F21" s="24">
        <f t="shared" si="0"/>
        <v>52.733333333333334</v>
      </c>
      <c r="G21" s="51"/>
      <c r="H21" s="51"/>
      <c r="I21" s="25" t="s">
        <v>93</v>
      </c>
      <c r="J21" s="51"/>
      <c r="K21" s="53">
        <f t="shared" si="1"/>
        <v>200</v>
      </c>
      <c r="L21" s="54">
        <v>13</v>
      </c>
      <c r="M21" s="51">
        <v>36</v>
      </c>
      <c r="N21" s="69">
        <v>5</v>
      </c>
      <c r="O21" s="32">
        <f t="shared" si="2"/>
        <v>59.4</v>
      </c>
      <c r="P21" s="51"/>
      <c r="Q21" s="51"/>
      <c r="R21" s="51">
        <v>205</v>
      </c>
      <c r="S21" s="32">
        <f t="shared" si="3"/>
        <v>205</v>
      </c>
      <c r="T21" s="54">
        <v>10</v>
      </c>
      <c r="U21" s="51">
        <v>8</v>
      </c>
      <c r="V21" s="25"/>
      <c r="W21" s="32">
        <f>4*T21+U21/15+V21</f>
        <v>40.53333333333333</v>
      </c>
      <c r="X21" s="64">
        <f>F21+K21+O21+S21+W21</f>
        <v>557.6666666666666</v>
      </c>
      <c r="Y21" s="65">
        <v>18</v>
      </c>
      <c r="Z21" s="61"/>
      <c r="AA21" s="7"/>
      <c r="AD21" s="8"/>
      <c r="AE21" s="8"/>
      <c r="AF21" s="11"/>
      <c r="AG21" s="7"/>
      <c r="AH21" s="7"/>
    </row>
    <row r="22" spans="1:34" ht="31.5" customHeight="1">
      <c r="A22" s="14">
        <v>19</v>
      </c>
      <c r="B22" s="47" t="s">
        <v>74</v>
      </c>
      <c r="C22" s="51">
        <v>14</v>
      </c>
      <c r="D22" s="51">
        <v>55</v>
      </c>
      <c r="E22" s="51">
        <v>20</v>
      </c>
      <c r="F22" s="24">
        <f t="shared" si="0"/>
        <v>79.66666666666666</v>
      </c>
      <c r="G22" s="51"/>
      <c r="H22" s="51"/>
      <c r="I22" s="25" t="s">
        <v>93</v>
      </c>
      <c r="J22" s="51"/>
      <c r="K22" s="53">
        <f t="shared" si="1"/>
        <v>200</v>
      </c>
      <c r="L22" s="54">
        <v>14</v>
      </c>
      <c r="M22" s="51">
        <v>46</v>
      </c>
      <c r="N22" s="25"/>
      <c r="O22" s="32">
        <f t="shared" si="2"/>
        <v>59.06666666666667</v>
      </c>
      <c r="P22" s="51"/>
      <c r="Q22" s="51"/>
      <c r="R22" s="51">
        <v>200</v>
      </c>
      <c r="S22" s="32">
        <f t="shared" si="3"/>
        <v>200</v>
      </c>
      <c r="T22" s="54">
        <v>8</v>
      </c>
      <c r="U22" s="51">
        <v>50</v>
      </c>
      <c r="V22" s="25"/>
      <c r="W22" s="32">
        <f>4*T22+U22/15+V22</f>
        <v>35.333333333333336</v>
      </c>
      <c r="X22" s="64">
        <f>F22+K22+O22+S22+W22</f>
        <v>574.0666666666667</v>
      </c>
      <c r="Y22" s="65">
        <v>19</v>
      </c>
      <c r="Z22" s="61"/>
      <c r="AA22" s="7"/>
      <c r="AD22" s="8"/>
      <c r="AE22" s="8"/>
      <c r="AF22" s="11"/>
      <c r="AG22" s="7"/>
      <c r="AH22" s="7"/>
    </row>
    <row r="23" spans="1:34" ht="31.5" customHeight="1">
      <c r="A23" s="14">
        <v>20</v>
      </c>
      <c r="B23" s="48" t="s">
        <v>84</v>
      </c>
      <c r="C23" s="51"/>
      <c r="D23" s="51"/>
      <c r="E23" s="13">
        <v>215</v>
      </c>
      <c r="F23" s="24">
        <f t="shared" si="0"/>
        <v>215</v>
      </c>
      <c r="G23" s="51"/>
      <c r="H23" s="51"/>
      <c r="I23" s="25" t="s">
        <v>93</v>
      </c>
      <c r="J23" s="51">
        <v>13</v>
      </c>
      <c r="K23" s="53">
        <f t="shared" si="1"/>
        <v>213</v>
      </c>
      <c r="L23" s="54">
        <v>12</v>
      </c>
      <c r="M23" s="51">
        <v>13</v>
      </c>
      <c r="N23" s="69"/>
      <c r="O23" s="32">
        <f t="shared" si="2"/>
        <v>48.86666666666667</v>
      </c>
      <c r="P23" s="51">
        <v>14</v>
      </c>
      <c r="Q23" s="51">
        <v>59</v>
      </c>
      <c r="R23" s="51">
        <v>27</v>
      </c>
      <c r="S23" s="32">
        <f t="shared" si="3"/>
        <v>86.93333333333334</v>
      </c>
      <c r="T23" s="54">
        <v>8</v>
      </c>
      <c r="U23" s="51">
        <v>12</v>
      </c>
      <c r="V23" s="25"/>
      <c r="W23" s="32">
        <f>4*T23+U23/15+V23</f>
        <v>32.8</v>
      </c>
      <c r="X23" s="64">
        <f>F23+K23+O23+S23+W23</f>
        <v>596.5999999999999</v>
      </c>
      <c r="Y23" s="65">
        <v>20</v>
      </c>
      <c r="Z23" s="61"/>
      <c r="AA23" s="7"/>
      <c r="AD23" s="8"/>
      <c r="AE23" s="8"/>
      <c r="AF23" s="11"/>
      <c r="AG23" s="7"/>
      <c r="AH23" s="7"/>
    </row>
    <row r="24" spans="1:34" ht="31.5" customHeight="1">
      <c r="A24" s="14">
        <v>21</v>
      </c>
      <c r="B24" s="47" t="s">
        <v>80</v>
      </c>
      <c r="C24" s="51"/>
      <c r="D24" s="51"/>
      <c r="E24" s="51">
        <v>205</v>
      </c>
      <c r="F24" s="24">
        <f t="shared" si="0"/>
        <v>205</v>
      </c>
      <c r="G24" s="68"/>
      <c r="H24" s="68"/>
      <c r="I24" s="25" t="s">
        <v>93</v>
      </c>
      <c r="J24" s="51">
        <v>3</v>
      </c>
      <c r="K24" s="53">
        <f t="shared" si="1"/>
        <v>203</v>
      </c>
      <c r="L24" s="54">
        <v>12</v>
      </c>
      <c r="M24" s="51">
        <v>0</v>
      </c>
      <c r="N24" s="25"/>
      <c r="O24" s="32">
        <f t="shared" si="2"/>
        <v>48</v>
      </c>
      <c r="P24" s="51"/>
      <c r="Q24" s="51"/>
      <c r="R24" s="51">
        <v>205</v>
      </c>
      <c r="S24" s="32">
        <f t="shared" si="3"/>
        <v>205</v>
      </c>
      <c r="T24" s="54">
        <v>12</v>
      </c>
      <c r="U24" s="51">
        <v>55</v>
      </c>
      <c r="V24" s="25"/>
      <c r="W24" s="32">
        <f>4*T24+U24/15+V24</f>
        <v>51.666666666666664</v>
      </c>
      <c r="X24" s="64">
        <f>F24+K24+O24+S24+W24</f>
        <v>712.6666666666666</v>
      </c>
      <c r="Y24" s="65">
        <v>21</v>
      </c>
      <c r="Z24" s="61"/>
      <c r="AA24" s="7"/>
      <c r="AD24" s="8"/>
      <c r="AE24" s="8"/>
      <c r="AF24" s="11"/>
      <c r="AG24" s="7"/>
      <c r="AH24" s="7"/>
    </row>
    <row r="25" spans="1:34" ht="31.5" customHeight="1">
      <c r="A25" s="14">
        <v>22</v>
      </c>
      <c r="B25" s="47" t="s">
        <v>68</v>
      </c>
      <c r="C25" s="51"/>
      <c r="D25" s="51"/>
      <c r="E25" s="13">
        <v>205</v>
      </c>
      <c r="F25" s="24">
        <f t="shared" si="0"/>
        <v>205</v>
      </c>
      <c r="G25" s="51"/>
      <c r="H25" s="51"/>
      <c r="I25" s="25" t="s">
        <v>93</v>
      </c>
      <c r="J25" s="51">
        <v>20</v>
      </c>
      <c r="K25" s="53">
        <f t="shared" si="1"/>
        <v>220</v>
      </c>
      <c r="L25" s="54">
        <v>14</v>
      </c>
      <c r="M25" s="51">
        <v>3</v>
      </c>
      <c r="N25" s="69"/>
      <c r="O25" s="32">
        <f t="shared" si="2"/>
        <v>56.2</v>
      </c>
      <c r="P25" s="51"/>
      <c r="Q25" s="51"/>
      <c r="R25" s="51">
        <v>200</v>
      </c>
      <c r="S25" s="32">
        <f t="shared" si="3"/>
        <v>200</v>
      </c>
      <c r="T25" s="54">
        <v>12</v>
      </c>
      <c r="U25" s="51">
        <v>13</v>
      </c>
      <c r="V25" s="25" t="s">
        <v>35</v>
      </c>
      <c r="W25" s="32">
        <f>4*T25+U25/15+V25</f>
        <v>51.86666666666667</v>
      </c>
      <c r="X25" s="64">
        <f>F25+K25+O25+S25+W25</f>
        <v>733.0666666666667</v>
      </c>
      <c r="Y25" s="65">
        <v>22</v>
      </c>
      <c r="Z25" s="61"/>
      <c r="AA25" s="7"/>
      <c r="AD25" s="8"/>
      <c r="AE25" s="8"/>
      <c r="AF25" s="11"/>
      <c r="AG25" s="7"/>
      <c r="AH25" s="7"/>
    </row>
    <row r="26" spans="1:34" ht="31.5" customHeight="1">
      <c r="A26" s="14">
        <v>23</v>
      </c>
      <c r="B26" s="47" t="s">
        <v>87</v>
      </c>
      <c r="C26" s="51">
        <v>14</v>
      </c>
      <c r="D26" s="51">
        <v>50</v>
      </c>
      <c r="E26" s="51">
        <v>20</v>
      </c>
      <c r="F26" s="24">
        <f t="shared" si="0"/>
        <v>79.33333333333334</v>
      </c>
      <c r="G26" s="51"/>
      <c r="H26" s="51"/>
      <c r="I26" s="25" t="s">
        <v>93</v>
      </c>
      <c r="J26" s="51"/>
      <c r="K26" s="53">
        <f t="shared" si="1"/>
        <v>200</v>
      </c>
      <c r="L26" s="54">
        <v>15</v>
      </c>
      <c r="M26" s="51">
        <v>0</v>
      </c>
      <c r="N26" s="69">
        <v>5</v>
      </c>
      <c r="O26" s="32">
        <f t="shared" si="2"/>
        <v>65</v>
      </c>
      <c r="P26" s="51"/>
      <c r="Q26" s="51"/>
      <c r="R26" s="51">
        <v>205</v>
      </c>
      <c r="S26" s="32">
        <f t="shared" si="3"/>
        <v>205</v>
      </c>
      <c r="T26" s="54"/>
      <c r="U26" s="51"/>
      <c r="V26" s="25" t="s">
        <v>93</v>
      </c>
      <c r="W26" s="32">
        <f>4*T26+U26/15+V26</f>
        <v>200</v>
      </c>
      <c r="X26" s="64">
        <f>F26+K26+O26+S26+W26</f>
        <v>749.3333333333334</v>
      </c>
      <c r="Y26" s="65">
        <v>23</v>
      </c>
      <c r="Z26" s="61"/>
      <c r="AA26" s="7"/>
      <c r="AD26" s="8"/>
      <c r="AE26" s="8"/>
      <c r="AF26" s="11"/>
      <c r="AG26" s="7"/>
      <c r="AH26" s="7"/>
    </row>
    <row r="27" spans="1:34" ht="31.5" customHeight="1">
      <c r="A27" s="14">
        <v>24</v>
      </c>
      <c r="B27" s="47" t="s">
        <v>76</v>
      </c>
      <c r="C27" s="51"/>
      <c r="D27" s="51"/>
      <c r="E27" s="13">
        <v>211</v>
      </c>
      <c r="F27" s="24">
        <f t="shared" si="0"/>
        <v>211</v>
      </c>
      <c r="G27" s="51"/>
      <c r="H27" s="51"/>
      <c r="I27" s="25" t="s">
        <v>93</v>
      </c>
      <c r="J27" s="51"/>
      <c r="K27" s="53">
        <f t="shared" si="1"/>
        <v>200</v>
      </c>
      <c r="L27" s="54"/>
      <c r="M27" s="51"/>
      <c r="N27" s="25" t="s">
        <v>93</v>
      </c>
      <c r="O27" s="32">
        <f t="shared" si="2"/>
        <v>200</v>
      </c>
      <c r="P27" s="51"/>
      <c r="Q27" s="51"/>
      <c r="R27" s="51">
        <v>200</v>
      </c>
      <c r="S27" s="32">
        <f t="shared" si="3"/>
        <v>200</v>
      </c>
      <c r="T27" s="54">
        <v>12</v>
      </c>
      <c r="U27" s="51">
        <v>17</v>
      </c>
      <c r="V27" s="25"/>
      <c r="W27" s="32">
        <f>4*T27+U27/15+V27</f>
        <v>49.13333333333333</v>
      </c>
      <c r="X27" s="64">
        <f>F27+K27+O27+S27+W27</f>
        <v>860.1333333333333</v>
      </c>
      <c r="Y27" s="65">
        <v>24</v>
      </c>
      <c r="Z27" s="61"/>
      <c r="AA27" s="7"/>
      <c r="AD27" s="8"/>
      <c r="AE27" s="8"/>
      <c r="AF27" s="11"/>
      <c r="AG27" s="7"/>
      <c r="AH27" s="7"/>
    </row>
    <row r="28" spans="1:34" ht="31.5" customHeight="1">
      <c r="A28" s="14">
        <v>25</v>
      </c>
      <c r="B28" s="47" t="s">
        <v>75</v>
      </c>
      <c r="C28" s="51"/>
      <c r="D28" s="51"/>
      <c r="E28" s="13">
        <v>205</v>
      </c>
      <c r="F28" s="24">
        <f t="shared" si="0"/>
        <v>205</v>
      </c>
      <c r="G28" s="54"/>
      <c r="H28" s="69"/>
      <c r="I28" s="25" t="s">
        <v>93</v>
      </c>
      <c r="J28" s="51"/>
      <c r="K28" s="53">
        <f t="shared" si="1"/>
        <v>200</v>
      </c>
      <c r="L28" s="54"/>
      <c r="M28" s="51"/>
      <c r="N28" s="25" t="s">
        <v>93</v>
      </c>
      <c r="O28" s="32">
        <f t="shared" si="2"/>
        <v>200</v>
      </c>
      <c r="P28" s="51"/>
      <c r="Q28" s="51"/>
      <c r="R28" s="51">
        <v>205</v>
      </c>
      <c r="S28" s="32">
        <f t="shared" si="3"/>
        <v>205</v>
      </c>
      <c r="T28" s="54"/>
      <c r="U28" s="51"/>
      <c r="V28" s="25" t="s">
        <v>93</v>
      </c>
      <c r="W28" s="32">
        <f>4*T28+U28/15+V28</f>
        <v>200</v>
      </c>
      <c r="X28" s="64">
        <f>F28+K28+O28+S28+W28</f>
        <v>1010</v>
      </c>
      <c r="Y28" s="65">
        <v>25</v>
      </c>
      <c r="Z28" s="61"/>
      <c r="AA28" s="7"/>
      <c r="AD28" s="8"/>
      <c r="AE28" s="8"/>
      <c r="AF28" s="11"/>
      <c r="AG28" s="7"/>
      <c r="AH28" s="7"/>
    </row>
    <row r="29" spans="1:34" ht="31.5" customHeight="1">
      <c r="A29" s="14">
        <v>26</v>
      </c>
      <c r="B29" s="48" t="s">
        <v>90</v>
      </c>
      <c r="C29" s="51">
        <v>14</v>
      </c>
      <c r="D29" s="51">
        <v>4</v>
      </c>
      <c r="E29" s="51">
        <v>8</v>
      </c>
      <c r="F29" s="24">
        <f t="shared" si="0"/>
        <v>64.26666666666667</v>
      </c>
      <c r="G29" s="15"/>
      <c r="H29" s="25"/>
      <c r="I29" s="25" t="s">
        <v>93</v>
      </c>
      <c r="J29" s="51"/>
      <c r="K29" s="53">
        <f t="shared" si="1"/>
        <v>200</v>
      </c>
      <c r="L29" s="54"/>
      <c r="M29" s="51"/>
      <c r="N29" s="25" t="s">
        <v>93</v>
      </c>
      <c r="O29" s="32">
        <f t="shared" si="2"/>
        <v>200</v>
      </c>
      <c r="P29" s="51"/>
      <c r="Q29" s="51"/>
      <c r="R29" s="51">
        <v>205</v>
      </c>
      <c r="S29" s="32">
        <f t="shared" si="3"/>
        <v>205</v>
      </c>
      <c r="T29" s="54"/>
      <c r="U29" s="51"/>
      <c r="V29" s="25" t="s">
        <v>94</v>
      </c>
      <c r="W29" s="32">
        <f>4*T29+U29/15+V29</f>
        <v>400</v>
      </c>
      <c r="X29" s="64">
        <f>F29+K29+O29+S29+W29</f>
        <v>1069.2666666666667</v>
      </c>
      <c r="Y29" s="65">
        <v>26</v>
      </c>
      <c r="Z29" s="61"/>
      <c r="AA29" s="7"/>
      <c r="AD29" s="8"/>
      <c r="AE29" s="8"/>
      <c r="AF29" s="11"/>
      <c r="AG29" s="7"/>
      <c r="AH29" s="7"/>
    </row>
    <row r="30" spans="1:34" ht="31.5" customHeight="1" thickBot="1">
      <c r="A30" s="19">
        <v>27</v>
      </c>
      <c r="B30" s="83" t="s">
        <v>69</v>
      </c>
      <c r="C30" s="57"/>
      <c r="D30" s="57"/>
      <c r="E30" s="18">
        <v>206</v>
      </c>
      <c r="F30" s="84">
        <f t="shared" si="0"/>
        <v>206</v>
      </c>
      <c r="G30" s="56"/>
      <c r="H30" s="70"/>
      <c r="I30" s="27" t="s">
        <v>94</v>
      </c>
      <c r="J30" s="57"/>
      <c r="K30" s="85">
        <f t="shared" si="1"/>
        <v>400</v>
      </c>
      <c r="L30" s="56"/>
      <c r="M30" s="57"/>
      <c r="N30" s="70">
        <v>400</v>
      </c>
      <c r="O30" s="58">
        <f t="shared" si="2"/>
        <v>400</v>
      </c>
      <c r="P30" s="57"/>
      <c r="Q30" s="57"/>
      <c r="R30" s="57">
        <v>200</v>
      </c>
      <c r="S30" s="58">
        <f t="shared" si="3"/>
        <v>200</v>
      </c>
      <c r="T30" s="56"/>
      <c r="U30" s="57"/>
      <c r="V30" s="27" t="s">
        <v>94</v>
      </c>
      <c r="W30" s="58">
        <f>4*T30+U30/15+V30</f>
        <v>400</v>
      </c>
      <c r="X30" s="67">
        <f>F30+K30+O30+S30+W30</f>
        <v>1606</v>
      </c>
      <c r="Y30" s="23">
        <v>27</v>
      </c>
      <c r="Z30" s="61"/>
      <c r="AA30" s="7"/>
      <c r="AD30" s="8"/>
      <c r="AE30" s="8"/>
      <c r="AF30" s="11"/>
      <c r="AG30" s="7"/>
      <c r="AH30" s="7"/>
    </row>
    <row r="31" ht="15">
      <c r="B31" s="12"/>
    </row>
    <row r="32" ht="15">
      <c r="B32" s="12"/>
    </row>
    <row r="33" ht="15">
      <c r="B33" s="12"/>
    </row>
    <row r="34" ht="15">
      <c r="B34" s="12"/>
    </row>
    <row r="35" ht="15">
      <c r="B35" s="12"/>
    </row>
    <row r="36" ht="15">
      <c r="B36" s="12"/>
    </row>
    <row r="37" ht="15">
      <c r="B37" s="12"/>
    </row>
    <row r="38" ht="15">
      <c r="B38" s="12"/>
    </row>
    <row r="39" ht="15">
      <c r="B39" s="12"/>
    </row>
    <row r="40" ht="15">
      <c r="B40" s="12"/>
    </row>
    <row r="41" ht="15">
      <c r="B41" s="12"/>
    </row>
    <row r="42" ht="15">
      <c r="B42" s="12"/>
    </row>
    <row r="43" ht="15">
      <c r="B43" s="12"/>
    </row>
    <row r="44" ht="15">
      <c r="B44" s="12"/>
    </row>
    <row r="45" ht="15">
      <c r="B45" s="12"/>
    </row>
    <row r="46" ht="15">
      <c r="B46" s="12"/>
    </row>
  </sheetData>
  <sheetProtection formatCells="0" formatColumns="0" formatRows="0" autoFilter="0" pivotTables="0"/>
  <mergeCells count="24">
    <mergeCell ref="K2:K3"/>
    <mergeCell ref="J2:J3"/>
    <mergeCell ref="G2:H2"/>
    <mergeCell ref="F2:F3"/>
    <mergeCell ref="L1:O1"/>
    <mergeCell ref="X1:Y1"/>
    <mergeCell ref="C1:F1"/>
    <mergeCell ref="G1:K1"/>
    <mergeCell ref="C2:D2"/>
    <mergeCell ref="E2:E3"/>
    <mergeCell ref="R2:R3"/>
    <mergeCell ref="S2:S3"/>
    <mergeCell ref="T2:U2"/>
    <mergeCell ref="T1:W1"/>
    <mergeCell ref="V2:V3"/>
    <mergeCell ref="W2:W3"/>
    <mergeCell ref="A1:A3"/>
    <mergeCell ref="B1:B3"/>
    <mergeCell ref="I2:I3"/>
    <mergeCell ref="P2:Q2"/>
    <mergeCell ref="O2:O3"/>
    <mergeCell ref="P1:S1"/>
    <mergeCell ref="N2:N3"/>
    <mergeCell ref="L2:M2"/>
  </mergeCells>
  <printOptions/>
  <pageMargins left="0.35433070866141736" right="0.35433070866141736" top="0.3937007874015748" bottom="0.5511811023622047" header="0.5118110236220472" footer="0.31496062992125984"/>
  <pageSetup fitToHeight="4" fitToWidth="1" horizontalDpi="600" verticalDpi="600" orientation="portrait" paperSize="9" scale="17" r:id="rId1"/>
  <headerFooter alignWithMargins="0">
    <oddFooter>&amp;LCreated by Секретарь_ST&amp;RЛист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tabSelected="1" zoomScale="70" zoomScaleNormal="70" zoomScalePageLayoutView="0" workbookViewId="0" topLeftCell="A1">
      <selection activeCell="AC5" sqref="AC5"/>
    </sheetView>
  </sheetViews>
  <sheetFormatPr defaultColWidth="9.140625" defaultRowHeight="12.75"/>
  <cols>
    <col min="1" max="1" width="4.28125" style="1" customWidth="1"/>
    <col min="2" max="2" width="52.140625" style="3" customWidth="1"/>
    <col min="3" max="4" width="7.421875" style="5" customWidth="1"/>
    <col min="5" max="5" width="6.8515625" style="5" customWidth="1"/>
    <col min="6" max="23" width="7.00390625" style="5" customWidth="1"/>
    <col min="24" max="24" width="12.00390625" style="4" bestFit="1" customWidth="1"/>
    <col min="25" max="25" width="4.8515625" style="2" customWidth="1"/>
    <col min="26" max="30" width="9.140625" style="1" customWidth="1"/>
    <col min="31" max="31" width="11.28125" style="1" bestFit="1" customWidth="1"/>
    <col min="32" max="16384" width="9.140625" style="1" customWidth="1"/>
  </cols>
  <sheetData>
    <row r="1" spans="1:25" s="6" customFormat="1" ht="52.5" customHeight="1">
      <c r="A1" s="86" t="s">
        <v>0</v>
      </c>
      <c r="B1" s="89" t="s">
        <v>1</v>
      </c>
      <c r="C1" s="97" t="s">
        <v>7</v>
      </c>
      <c r="D1" s="98"/>
      <c r="E1" s="98"/>
      <c r="F1" s="99"/>
      <c r="G1" s="97" t="s">
        <v>8</v>
      </c>
      <c r="H1" s="98"/>
      <c r="I1" s="98"/>
      <c r="J1" s="99"/>
      <c r="K1" s="97" t="s">
        <v>9</v>
      </c>
      <c r="L1" s="98"/>
      <c r="M1" s="98"/>
      <c r="N1" s="98"/>
      <c r="O1" s="99"/>
      <c r="P1" s="97" t="s">
        <v>13</v>
      </c>
      <c r="Q1" s="98"/>
      <c r="R1" s="98"/>
      <c r="S1" s="99"/>
      <c r="T1" s="97" t="s">
        <v>25</v>
      </c>
      <c r="U1" s="98"/>
      <c r="V1" s="98"/>
      <c r="W1" s="99"/>
      <c r="X1" s="101" t="s">
        <v>2</v>
      </c>
      <c r="Y1" s="101"/>
    </row>
    <row r="2" spans="1:25" s="6" customFormat="1" ht="52.5" customHeight="1">
      <c r="A2" s="87"/>
      <c r="B2" s="90"/>
      <c r="C2" s="93" t="s">
        <v>4</v>
      </c>
      <c r="D2" s="94"/>
      <c r="E2" s="91" t="s">
        <v>5</v>
      </c>
      <c r="F2" s="95" t="s">
        <v>6</v>
      </c>
      <c r="G2" s="93" t="s">
        <v>4</v>
      </c>
      <c r="H2" s="94"/>
      <c r="I2" s="91" t="s">
        <v>5</v>
      </c>
      <c r="J2" s="95" t="s">
        <v>6</v>
      </c>
      <c r="K2" s="93" t="s">
        <v>4</v>
      </c>
      <c r="L2" s="94"/>
      <c r="M2" s="91" t="s">
        <v>57</v>
      </c>
      <c r="N2" s="91" t="s">
        <v>5</v>
      </c>
      <c r="O2" s="95" t="s">
        <v>6</v>
      </c>
      <c r="P2" s="93" t="s">
        <v>4</v>
      </c>
      <c r="Q2" s="94"/>
      <c r="R2" s="91" t="s">
        <v>5</v>
      </c>
      <c r="S2" s="95" t="s">
        <v>6</v>
      </c>
      <c r="T2" s="93" t="s">
        <v>4</v>
      </c>
      <c r="U2" s="94"/>
      <c r="V2" s="91" t="s">
        <v>5</v>
      </c>
      <c r="W2" s="95" t="s">
        <v>6</v>
      </c>
      <c r="X2" s="26"/>
      <c r="Y2" s="26"/>
    </row>
    <row r="3" spans="1:32" s="6" customFormat="1" ht="135" customHeight="1" thickBot="1">
      <c r="A3" s="88"/>
      <c r="B3" s="90"/>
      <c r="C3" s="36" t="s">
        <v>26</v>
      </c>
      <c r="D3" s="37" t="s">
        <v>41</v>
      </c>
      <c r="E3" s="103"/>
      <c r="F3" s="102"/>
      <c r="G3" s="36" t="s">
        <v>4</v>
      </c>
      <c r="H3" s="37" t="s">
        <v>41</v>
      </c>
      <c r="I3" s="103"/>
      <c r="J3" s="102"/>
      <c r="K3" s="36" t="s">
        <v>4</v>
      </c>
      <c r="L3" s="37" t="s">
        <v>41</v>
      </c>
      <c r="M3" s="103"/>
      <c r="N3" s="103"/>
      <c r="O3" s="102"/>
      <c r="P3" s="36" t="s">
        <v>4</v>
      </c>
      <c r="Q3" s="37" t="s">
        <v>41</v>
      </c>
      <c r="R3" s="103"/>
      <c r="S3" s="102"/>
      <c r="T3" s="36" t="s">
        <v>4</v>
      </c>
      <c r="U3" s="37" t="s">
        <v>41</v>
      </c>
      <c r="V3" s="103"/>
      <c r="W3" s="102"/>
      <c r="X3" s="21" t="s">
        <v>2</v>
      </c>
      <c r="Y3" s="22" t="s">
        <v>3</v>
      </c>
      <c r="AB3" s="9"/>
      <c r="AC3" s="9"/>
      <c r="AD3" s="9"/>
      <c r="AE3" s="9"/>
      <c r="AF3" s="10"/>
    </row>
    <row r="4" spans="1:34" ht="31.5" customHeight="1">
      <c r="A4" s="14">
        <v>3</v>
      </c>
      <c r="B4" s="38" t="s">
        <v>15</v>
      </c>
      <c r="C4" s="39" t="s">
        <v>27</v>
      </c>
      <c r="D4" s="40" t="s">
        <v>28</v>
      </c>
      <c r="E4" s="41"/>
      <c r="F4" s="42">
        <f aca="true" t="shared" si="0" ref="F4:F13">4*C4+D4/15+E4</f>
        <v>30.866666666666667</v>
      </c>
      <c r="G4" s="39" t="s">
        <v>43</v>
      </c>
      <c r="H4" s="40" t="s">
        <v>44</v>
      </c>
      <c r="I4" s="41">
        <v>5</v>
      </c>
      <c r="J4" s="42">
        <f aca="true" t="shared" si="1" ref="J4:J13">4*G4+H4/15+I4</f>
        <v>27.133333333333333</v>
      </c>
      <c r="K4" s="39" t="s">
        <v>31</v>
      </c>
      <c r="L4" s="40" t="s">
        <v>46</v>
      </c>
      <c r="M4" s="40"/>
      <c r="N4" s="41"/>
      <c r="O4" s="42">
        <f aca="true" t="shared" si="2" ref="O4:O13">4*K4+L4/15+N4+M4</f>
        <v>51.86666666666667</v>
      </c>
      <c r="P4" s="39" t="s">
        <v>59</v>
      </c>
      <c r="Q4" s="40" t="s">
        <v>60</v>
      </c>
      <c r="R4" s="41">
        <v>10</v>
      </c>
      <c r="S4" s="42">
        <f aca="true" t="shared" si="3" ref="S4:S13">4*P4+Q4/15+R4</f>
        <v>16.46666666666667</v>
      </c>
      <c r="T4" s="39" t="s">
        <v>43</v>
      </c>
      <c r="U4" s="40" t="s">
        <v>29</v>
      </c>
      <c r="V4" s="41"/>
      <c r="W4" s="31">
        <f aca="true" t="shared" si="4" ref="W4:W13">4*T4+U4/15+V4</f>
        <v>20.6</v>
      </c>
      <c r="X4" s="43">
        <f aca="true" t="shared" si="5" ref="X4:X13">F4+J4+O4+S4+W4</f>
        <v>146.93333333333334</v>
      </c>
      <c r="Y4" s="44" t="s">
        <v>10</v>
      </c>
      <c r="AA4" s="7"/>
      <c r="AD4" s="8"/>
      <c r="AE4" s="8"/>
      <c r="AF4" s="11"/>
      <c r="AG4" s="7"/>
      <c r="AH4" s="7"/>
    </row>
    <row r="5" spans="1:34" ht="31.5" customHeight="1">
      <c r="A5" s="14">
        <v>4</v>
      </c>
      <c r="B5" s="33" t="s">
        <v>16</v>
      </c>
      <c r="C5" s="15" t="s">
        <v>29</v>
      </c>
      <c r="D5" s="25" t="s">
        <v>30</v>
      </c>
      <c r="E5" s="13"/>
      <c r="F5" s="24">
        <f t="shared" si="0"/>
        <v>38.666666666666664</v>
      </c>
      <c r="G5" s="15" t="s">
        <v>29</v>
      </c>
      <c r="H5" s="25" t="s">
        <v>45</v>
      </c>
      <c r="I5" s="13">
        <v>5</v>
      </c>
      <c r="J5" s="29">
        <f t="shared" si="1"/>
        <v>41</v>
      </c>
      <c r="K5" s="15" t="s">
        <v>36</v>
      </c>
      <c r="L5" s="25" t="s">
        <v>39</v>
      </c>
      <c r="M5" s="25"/>
      <c r="N5" s="13"/>
      <c r="O5" s="29">
        <f t="shared" si="2"/>
        <v>56.53333333333333</v>
      </c>
      <c r="P5" s="15" t="s">
        <v>59</v>
      </c>
      <c r="Q5" s="25" t="s">
        <v>32</v>
      </c>
      <c r="R5" s="13"/>
      <c r="S5" s="29">
        <f t="shared" si="3"/>
        <v>5.533333333333333</v>
      </c>
      <c r="T5" s="15" t="s">
        <v>39</v>
      </c>
      <c r="U5" s="25" t="s">
        <v>64</v>
      </c>
      <c r="V5" s="13">
        <v>3</v>
      </c>
      <c r="W5" s="32">
        <f t="shared" si="4"/>
        <v>38.13333333333333</v>
      </c>
      <c r="X5" s="30">
        <f t="shared" si="5"/>
        <v>179.86666666666665</v>
      </c>
      <c r="Y5" s="17" t="s">
        <v>11</v>
      </c>
      <c r="AA5" s="7"/>
      <c r="AD5" s="8"/>
      <c r="AE5" s="8"/>
      <c r="AF5" s="11"/>
      <c r="AG5" s="7"/>
      <c r="AH5" s="7"/>
    </row>
    <row r="6" spans="1:34" ht="31.5" customHeight="1">
      <c r="A6" s="14">
        <v>5</v>
      </c>
      <c r="B6" s="33" t="s">
        <v>17</v>
      </c>
      <c r="C6" s="15" t="s">
        <v>31</v>
      </c>
      <c r="D6" s="25" t="s">
        <v>32</v>
      </c>
      <c r="E6" s="13">
        <v>8</v>
      </c>
      <c r="F6" s="24">
        <f t="shared" si="0"/>
        <v>57.53333333333333</v>
      </c>
      <c r="G6" s="15" t="s">
        <v>36</v>
      </c>
      <c r="H6" s="25" t="s">
        <v>46</v>
      </c>
      <c r="I6" s="13">
        <v>20</v>
      </c>
      <c r="J6" s="29">
        <f t="shared" si="1"/>
        <v>79.86666666666667</v>
      </c>
      <c r="K6" s="15" t="s">
        <v>34</v>
      </c>
      <c r="L6" s="25" t="s">
        <v>53</v>
      </c>
      <c r="M6" s="25"/>
      <c r="N6" s="13"/>
      <c r="O6" s="29">
        <f t="shared" si="2"/>
        <v>55.93333333333333</v>
      </c>
      <c r="P6" s="15" t="s">
        <v>59</v>
      </c>
      <c r="Q6" s="25" t="s">
        <v>37</v>
      </c>
      <c r="R6" s="13"/>
      <c r="S6" s="29">
        <f t="shared" si="3"/>
        <v>6.333333333333334</v>
      </c>
      <c r="T6" s="15" t="s">
        <v>49</v>
      </c>
      <c r="U6" s="25" t="s">
        <v>40</v>
      </c>
      <c r="V6" s="13">
        <v>3</v>
      </c>
      <c r="W6" s="32">
        <f t="shared" si="4"/>
        <v>44</v>
      </c>
      <c r="X6" s="30">
        <f t="shared" si="5"/>
        <v>243.66666666666669</v>
      </c>
      <c r="Y6" s="17" t="s">
        <v>12</v>
      </c>
      <c r="AA6" s="7"/>
      <c r="AD6" s="8"/>
      <c r="AE6" s="8"/>
      <c r="AF6" s="11"/>
      <c r="AG6" s="7"/>
      <c r="AH6" s="7"/>
    </row>
    <row r="7" spans="1:34" ht="31.5" customHeight="1">
      <c r="A7" s="14">
        <v>6</v>
      </c>
      <c r="B7" s="33" t="s">
        <v>18</v>
      </c>
      <c r="C7" s="15" t="s">
        <v>29</v>
      </c>
      <c r="D7" s="25" t="s">
        <v>30</v>
      </c>
      <c r="E7" s="13">
        <v>2</v>
      </c>
      <c r="F7" s="24">
        <f t="shared" si="0"/>
        <v>40.666666666666664</v>
      </c>
      <c r="G7" s="15" t="s">
        <v>27</v>
      </c>
      <c r="H7" s="25" t="s">
        <v>47</v>
      </c>
      <c r="I7" s="13">
        <v>1</v>
      </c>
      <c r="J7" s="29">
        <f t="shared" si="1"/>
        <v>32.66666666666667</v>
      </c>
      <c r="K7" s="15"/>
      <c r="L7" s="25"/>
      <c r="M7" s="25"/>
      <c r="N7" s="13">
        <v>200</v>
      </c>
      <c r="O7" s="29">
        <f t="shared" si="2"/>
        <v>200</v>
      </c>
      <c r="P7" s="15" t="s">
        <v>59</v>
      </c>
      <c r="Q7" s="25" t="s">
        <v>45</v>
      </c>
      <c r="R7" s="13"/>
      <c r="S7" s="29">
        <f t="shared" si="3"/>
        <v>4</v>
      </c>
      <c r="T7" s="15" t="s">
        <v>27</v>
      </c>
      <c r="U7" s="25" t="s">
        <v>52</v>
      </c>
      <c r="V7" s="13">
        <v>5</v>
      </c>
      <c r="W7" s="32">
        <f t="shared" si="4"/>
        <v>34.266666666666666</v>
      </c>
      <c r="X7" s="30">
        <f t="shared" si="5"/>
        <v>311.6</v>
      </c>
      <c r="Y7" s="17">
        <v>4</v>
      </c>
      <c r="AA7" s="7"/>
      <c r="AD7" s="8"/>
      <c r="AE7" s="8"/>
      <c r="AF7" s="11"/>
      <c r="AG7" s="7"/>
      <c r="AH7" s="7"/>
    </row>
    <row r="8" spans="1:34" ht="31.5" customHeight="1">
      <c r="A8" s="14">
        <v>7</v>
      </c>
      <c r="B8" s="33" t="s">
        <v>19</v>
      </c>
      <c r="C8" s="15" t="s">
        <v>31</v>
      </c>
      <c r="D8" s="25" t="s">
        <v>33</v>
      </c>
      <c r="E8" s="13">
        <v>5</v>
      </c>
      <c r="F8" s="24">
        <f t="shared" si="0"/>
        <v>56.266666666666666</v>
      </c>
      <c r="G8" s="15" t="s">
        <v>48</v>
      </c>
      <c r="H8" s="25" t="s">
        <v>38</v>
      </c>
      <c r="I8" s="13">
        <v>4</v>
      </c>
      <c r="J8" s="29">
        <f t="shared" si="1"/>
        <v>51.46666666666667</v>
      </c>
      <c r="K8" s="15" t="s">
        <v>48</v>
      </c>
      <c r="L8" s="25" t="s">
        <v>54</v>
      </c>
      <c r="M8" s="25" t="s">
        <v>58</v>
      </c>
      <c r="N8" s="13">
        <v>10</v>
      </c>
      <c r="O8" s="29">
        <f t="shared" si="2"/>
        <v>157.8</v>
      </c>
      <c r="P8" s="15" t="s">
        <v>42</v>
      </c>
      <c r="Q8" s="28" t="s">
        <v>61</v>
      </c>
      <c r="R8" s="16"/>
      <c r="S8" s="29">
        <f t="shared" si="3"/>
        <v>10.4</v>
      </c>
      <c r="T8" s="15" t="s">
        <v>49</v>
      </c>
      <c r="U8" s="28" t="s">
        <v>47</v>
      </c>
      <c r="V8" s="16"/>
      <c r="W8" s="32">
        <f t="shared" si="4"/>
        <v>43.666666666666664</v>
      </c>
      <c r="X8" s="30">
        <f t="shared" si="5"/>
        <v>319.6</v>
      </c>
      <c r="Y8" s="17">
        <v>5</v>
      </c>
      <c r="AA8" s="7"/>
      <c r="AD8" s="8"/>
      <c r="AE8" s="8"/>
      <c r="AF8" s="11"/>
      <c r="AG8" s="7"/>
      <c r="AH8" s="7"/>
    </row>
    <row r="9" spans="1:34" ht="31.5" customHeight="1">
      <c r="A9" s="14">
        <v>8</v>
      </c>
      <c r="B9" s="33" t="s">
        <v>20</v>
      </c>
      <c r="C9" s="15" t="s">
        <v>34</v>
      </c>
      <c r="D9" s="25" t="s">
        <v>35</v>
      </c>
      <c r="E9" s="13"/>
      <c r="F9" s="24">
        <f t="shared" si="0"/>
        <v>52.2</v>
      </c>
      <c r="G9" s="15" t="s">
        <v>39</v>
      </c>
      <c r="H9" s="25" t="s">
        <v>49</v>
      </c>
      <c r="I9" s="13">
        <v>8</v>
      </c>
      <c r="J9" s="29">
        <f t="shared" si="1"/>
        <v>40.666666666666664</v>
      </c>
      <c r="K9" s="15"/>
      <c r="L9" s="25"/>
      <c r="M9" s="25"/>
      <c r="N9" s="13">
        <v>200</v>
      </c>
      <c r="O9" s="29">
        <f t="shared" si="2"/>
        <v>200</v>
      </c>
      <c r="P9" s="15" t="s">
        <v>59</v>
      </c>
      <c r="Q9" s="28" t="s">
        <v>55</v>
      </c>
      <c r="R9" s="16">
        <v>3</v>
      </c>
      <c r="S9" s="29">
        <f t="shared" si="3"/>
        <v>10.333333333333334</v>
      </c>
      <c r="T9" s="15" t="s">
        <v>63</v>
      </c>
      <c r="U9" s="28" t="s">
        <v>65</v>
      </c>
      <c r="V9" s="16"/>
      <c r="W9" s="32">
        <f t="shared" si="4"/>
        <v>25.4</v>
      </c>
      <c r="X9" s="30">
        <f t="shared" si="5"/>
        <v>328.59999999999997</v>
      </c>
      <c r="Y9" s="17">
        <v>6</v>
      </c>
      <c r="AA9" s="7"/>
      <c r="AD9" s="8"/>
      <c r="AE9" s="8"/>
      <c r="AF9" s="11"/>
      <c r="AG9" s="7"/>
      <c r="AH9" s="7"/>
    </row>
    <row r="10" spans="1:34" ht="31.5" customHeight="1">
      <c r="A10" s="14">
        <v>9</v>
      </c>
      <c r="B10" s="33" t="s">
        <v>21</v>
      </c>
      <c r="C10" s="15" t="s">
        <v>36</v>
      </c>
      <c r="D10" s="25" t="s">
        <v>37</v>
      </c>
      <c r="E10" s="13"/>
      <c r="F10" s="24">
        <f t="shared" si="0"/>
        <v>58.333333333333336</v>
      </c>
      <c r="G10" s="15"/>
      <c r="H10" s="25"/>
      <c r="I10" s="13">
        <v>200</v>
      </c>
      <c r="J10" s="29">
        <f t="shared" si="1"/>
        <v>200</v>
      </c>
      <c r="K10" s="15" t="s">
        <v>36</v>
      </c>
      <c r="L10" s="25" t="s">
        <v>55</v>
      </c>
      <c r="M10" s="25" t="s">
        <v>58</v>
      </c>
      <c r="N10" s="13">
        <v>1</v>
      </c>
      <c r="O10" s="29">
        <f t="shared" si="2"/>
        <v>160.33333333333334</v>
      </c>
      <c r="P10" s="15" t="s">
        <v>59</v>
      </c>
      <c r="Q10" s="28" t="s">
        <v>45</v>
      </c>
      <c r="R10" s="16"/>
      <c r="S10" s="29">
        <f t="shared" si="3"/>
        <v>4</v>
      </c>
      <c r="T10" s="15" t="s">
        <v>34</v>
      </c>
      <c r="U10" s="28" t="s">
        <v>64</v>
      </c>
      <c r="V10" s="16">
        <v>5</v>
      </c>
      <c r="W10" s="32">
        <f t="shared" si="4"/>
        <v>60.13333333333333</v>
      </c>
      <c r="X10" s="30">
        <f t="shared" si="5"/>
        <v>482.79999999999995</v>
      </c>
      <c r="Y10" s="17">
        <v>7</v>
      </c>
      <c r="AA10" s="7"/>
      <c r="AD10" s="8"/>
      <c r="AE10" s="8"/>
      <c r="AF10" s="11"/>
      <c r="AG10" s="7"/>
      <c r="AH10" s="7"/>
    </row>
    <row r="11" spans="1:34" ht="31.5" customHeight="1">
      <c r="A11" s="14">
        <v>10</v>
      </c>
      <c r="B11" s="33" t="s">
        <v>14</v>
      </c>
      <c r="C11" s="15"/>
      <c r="D11" s="25"/>
      <c r="E11" s="13">
        <v>200</v>
      </c>
      <c r="F11" s="24">
        <f t="shared" si="0"/>
        <v>200</v>
      </c>
      <c r="G11" s="15" t="s">
        <v>48</v>
      </c>
      <c r="H11" s="25" t="s">
        <v>48</v>
      </c>
      <c r="I11" s="13">
        <v>5</v>
      </c>
      <c r="J11" s="29">
        <f t="shared" si="1"/>
        <v>49.733333333333334</v>
      </c>
      <c r="K11" s="15" t="s">
        <v>36</v>
      </c>
      <c r="L11" s="25" t="s">
        <v>56</v>
      </c>
      <c r="M11" s="25" t="s">
        <v>58</v>
      </c>
      <c r="N11" s="13">
        <v>37</v>
      </c>
      <c r="O11" s="29">
        <f t="shared" si="2"/>
        <v>196.4</v>
      </c>
      <c r="P11" s="15" t="s">
        <v>42</v>
      </c>
      <c r="Q11" s="28" t="s">
        <v>48</v>
      </c>
      <c r="R11" s="16"/>
      <c r="S11" s="29">
        <f t="shared" si="3"/>
        <v>8.733333333333333</v>
      </c>
      <c r="T11" s="15" t="s">
        <v>49</v>
      </c>
      <c r="U11" s="28" t="s">
        <v>39</v>
      </c>
      <c r="V11" s="16">
        <v>8</v>
      </c>
      <c r="W11" s="32">
        <f t="shared" si="4"/>
        <v>48.53333333333333</v>
      </c>
      <c r="X11" s="30">
        <f t="shared" si="5"/>
        <v>503.4</v>
      </c>
      <c r="Y11" s="17">
        <v>8</v>
      </c>
      <c r="AA11" s="7"/>
      <c r="AD11" s="8"/>
      <c r="AE11" s="8"/>
      <c r="AF11" s="11"/>
      <c r="AG11" s="7"/>
      <c r="AH11" s="7"/>
    </row>
    <row r="12" spans="1:34" ht="31.5" customHeight="1">
      <c r="A12" s="14">
        <f>A11+1</f>
        <v>11</v>
      </c>
      <c r="B12" s="33" t="s">
        <v>22</v>
      </c>
      <c r="C12" s="15"/>
      <c r="D12" s="25"/>
      <c r="E12" s="13">
        <v>200</v>
      </c>
      <c r="F12" s="24">
        <f t="shared" si="0"/>
        <v>200</v>
      </c>
      <c r="G12" s="15" t="s">
        <v>36</v>
      </c>
      <c r="H12" s="25" t="s">
        <v>50</v>
      </c>
      <c r="I12" s="13">
        <v>13</v>
      </c>
      <c r="J12" s="29">
        <f t="shared" si="1"/>
        <v>70.86666666666667</v>
      </c>
      <c r="K12" s="15" t="s">
        <v>36</v>
      </c>
      <c r="L12" s="25" t="s">
        <v>53</v>
      </c>
      <c r="M12" s="25" t="s">
        <v>58</v>
      </c>
      <c r="N12" s="13">
        <v>25</v>
      </c>
      <c r="O12" s="29">
        <f t="shared" si="2"/>
        <v>184.93333333333334</v>
      </c>
      <c r="P12" s="15" t="s">
        <v>43</v>
      </c>
      <c r="Q12" s="28" t="s">
        <v>62</v>
      </c>
      <c r="R12" s="16">
        <v>10</v>
      </c>
      <c r="S12" s="29">
        <f t="shared" si="3"/>
        <v>31.6</v>
      </c>
      <c r="T12" s="15" t="s">
        <v>48</v>
      </c>
      <c r="U12" s="28" t="s">
        <v>35</v>
      </c>
      <c r="V12" s="16">
        <v>13</v>
      </c>
      <c r="W12" s="32">
        <f t="shared" si="4"/>
        <v>57.2</v>
      </c>
      <c r="X12" s="30">
        <f t="shared" si="5"/>
        <v>544.6</v>
      </c>
      <c r="Y12" s="17">
        <v>9</v>
      </c>
      <c r="AA12" s="7"/>
      <c r="AD12" s="8"/>
      <c r="AE12" s="8"/>
      <c r="AF12" s="11"/>
      <c r="AG12" s="7"/>
      <c r="AH12" s="7"/>
    </row>
    <row r="13" spans="1:34" ht="31.5" customHeight="1">
      <c r="A13" s="14">
        <f>A12+1</f>
        <v>12</v>
      </c>
      <c r="B13" s="33" t="s">
        <v>23</v>
      </c>
      <c r="C13" s="15" t="s">
        <v>36</v>
      </c>
      <c r="D13" s="25" t="s">
        <v>38</v>
      </c>
      <c r="E13" s="13">
        <v>12</v>
      </c>
      <c r="F13" s="24">
        <f t="shared" si="0"/>
        <v>71.46666666666667</v>
      </c>
      <c r="G13" s="15" t="s">
        <v>36</v>
      </c>
      <c r="H13" s="25" t="s">
        <v>51</v>
      </c>
      <c r="I13" s="13">
        <v>8</v>
      </c>
      <c r="J13" s="29">
        <f t="shared" si="1"/>
        <v>65.33333333333334</v>
      </c>
      <c r="K13" s="15"/>
      <c r="L13" s="25"/>
      <c r="M13" s="25"/>
      <c r="N13" s="13">
        <v>205</v>
      </c>
      <c r="O13" s="29">
        <f t="shared" si="2"/>
        <v>205</v>
      </c>
      <c r="P13" s="15" t="s">
        <v>63</v>
      </c>
      <c r="Q13" s="28" t="s">
        <v>56</v>
      </c>
      <c r="R13" s="16">
        <v>10</v>
      </c>
      <c r="S13" s="29">
        <f t="shared" si="3"/>
        <v>37.4</v>
      </c>
      <c r="T13" s="15"/>
      <c r="U13" s="28"/>
      <c r="V13" s="16">
        <v>200</v>
      </c>
      <c r="W13" s="32">
        <f t="shared" si="4"/>
        <v>200</v>
      </c>
      <c r="X13" s="30">
        <f t="shared" si="5"/>
        <v>579.2</v>
      </c>
      <c r="Y13" s="17">
        <v>10</v>
      </c>
      <c r="AA13" s="7"/>
      <c r="AD13" s="8"/>
      <c r="AE13" s="8"/>
      <c r="AF13" s="11"/>
      <c r="AG13" s="7"/>
      <c r="AH13" s="7"/>
    </row>
    <row r="14" spans="1:34" ht="31.5" customHeight="1" thickBot="1">
      <c r="A14" s="19">
        <f>A13+1</f>
        <v>13</v>
      </c>
      <c r="B14" s="45" t="s">
        <v>24</v>
      </c>
      <c r="C14" s="20"/>
      <c r="D14" s="27"/>
      <c r="E14" s="18">
        <v>200</v>
      </c>
      <c r="F14" s="34">
        <f>4*C14+D14/15+E14</f>
        <v>200</v>
      </c>
      <c r="G14" s="20"/>
      <c r="H14" s="27"/>
      <c r="I14" s="18">
        <v>200</v>
      </c>
      <c r="J14" s="34">
        <f>4*G14+H14/15+I14</f>
        <v>200</v>
      </c>
      <c r="K14" s="20"/>
      <c r="L14" s="27"/>
      <c r="M14" s="27"/>
      <c r="N14" s="18">
        <v>303</v>
      </c>
      <c r="O14" s="34">
        <f>4*K14+L14/15+N14+M14</f>
        <v>303</v>
      </c>
      <c r="P14" s="20" t="s">
        <v>63</v>
      </c>
      <c r="Q14" s="27" t="s">
        <v>63</v>
      </c>
      <c r="R14" s="18"/>
      <c r="S14" s="34">
        <f>4*P14+Q14/15+R14</f>
        <v>24.4</v>
      </c>
      <c r="T14" s="20" t="s">
        <v>34</v>
      </c>
      <c r="U14" s="27" t="s">
        <v>64</v>
      </c>
      <c r="V14" s="18"/>
      <c r="W14" s="46">
        <f>4*T14+U14/15+V14</f>
        <v>55.13333333333333</v>
      </c>
      <c r="X14" s="35">
        <f>F14+J14+O14+S14+W14</f>
        <v>782.5333333333333</v>
      </c>
      <c r="Y14" s="23">
        <v>11</v>
      </c>
      <c r="AA14" s="7"/>
      <c r="AD14" s="8"/>
      <c r="AE14" s="8"/>
      <c r="AF14" s="11"/>
      <c r="AG14" s="7"/>
      <c r="AH14" s="7"/>
    </row>
  </sheetData>
  <sheetProtection/>
  <mergeCells count="24">
    <mergeCell ref="A1:A3"/>
    <mergeCell ref="B1:B3"/>
    <mergeCell ref="C1:F1"/>
    <mergeCell ref="G1:J1"/>
    <mergeCell ref="F2:F3"/>
    <mergeCell ref="K1:O1"/>
    <mergeCell ref="T1:W1"/>
    <mergeCell ref="X1:Y1"/>
    <mergeCell ref="P1:S1"/>
    <mergeCell ref="E2:E3"/>
    <mergeCell ref="C2:D2"/>
    <mergeCell ref="G2:H2"/>
    <mergeCell ref="I2:I3"/>
    <mergeCell ref="J2:J3"/>
    <mergeCell ref="K2:L2"/>
    <mergeCell ref="M2:M3"/>
    <mergeCell ref="V2:V3"/>
    <mergeCell ref="W2:W3"/>
    <mergeCell ref="N2:N3"/>
    <mergeCell ref="O2:O3"/>
    <mergeCell ref="P2:Q2"/>
    <mergeCell ref="R2:R3"/>
    <mergeCell ref="S2:S3"/>
    <mergeCell ref="T2:U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SimartSOFT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Соловьёв Владимир Александрович</cp:lastModifiedBy>
  <cp:lastPrinted>2014-02-16T09:24:33Z</cp:lastPrinted>
  <dcterms:created xsi:type="dcterms:W3CDTF">2014-02-16T09:14:20Z</dcterms:created>
  <dcterms:modified xsi:type="dcterms:W3CDTF">2016-04-29T13:03:53Z</dcterms:modified>
  <cp:category/>
  <cp:version/>
  <cp:contentType/>
  <cp:contentStatus/>
</cp:coreProperties>
</file>