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8" activeTab="0"/>
  </bookViews>
  <sheets>
    <sheet name="Скалы" sheetId="1" r:id="rId1"/>
    <sheet name="Спецприемы" sheetId="2" r:id="rId2"/>
    <sheet name="Связки СМ" sheetId="3" r:id="rId3"/>
    <sheet name="Связки М" sheetId="4" r:id="rId4"/>
    <sheet name="Команда СВЯЗКИ" sheetId="5" r:id="rId5"/>
    <sheet name="Зачет Сергеева" sheetId="6" r:id="rId6"/>
    <sheet name="Зачет Егорова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kl1">#REF!</definedName>
    <definedName name="_kl1_1">#REF!</definedName>
    <definedName name="_kl1_2">#REF!</definedName>
    <definedName name="_kl1_3">#REF!</definedName>
    <definedName name="_kl2">#REF!</definedName>
    <definedName name="_kl2_1">#REF!</definedName>
    <definedName name="_kl2_2">#REF!</definedName>
    <definedName name="_kl2_3">#REF!</definedName>
    <definedName name="_kl3">#REF!</definedName>
    <definedName name="_kl3_1">#REF!</definedName>
    <definedName name="_kl3_2">#REF!</definedName>
    <definedName name="_kl3_3">#REF!</definedName>
    <definedName name="_sh2">'[1]tmp'!$A$2</definedName>
    <definedName name="DataChel">'[2]main:База'!$J:$W</definedName>
    <definedName name="DistKrName1">'[2]tmp'!$F$31</definedName>
    <definedName name="DistKrName2">'[2]tmp'!$F$32</definedName>
    <definedName name="DistKrName4">'[2]tmp'!$F$34</definedName>
    <definedName name="DistKrName5">'[2]tmp'!$F$35</definedName>
    <definedName name="FlagAdd1toNameKom">'[2]tmp'!$B$60</definedName>
    <definedName name="kl1">#REF!</definedName>
    <definedName name="kl2">#REF!</definedName>
    <definedName name="kl3">#REF!</definedName>
    <definedName name="klass1_V">#REF!</definedName>
    <definedName name="klass1_V_1">#REF!</definedName>
    <definedName name="klass1_V_2">#REF!</definedName>
    <definedName name="klass1_V_3">#REF!</definedName>
    <definedName name="klass1_V_4">#REF!</definedName>
    <definedName name="klass1_V_5">#REF!</definedName>
    <definedName name="klass2_B">#REF!</definedName>
    <definedName name="klass2_B_1">#REF!</definedName>
    <definedName name="klass2_B_2">#REF!</definedName>
    <definedName name="klass2_B_3">#REF!</definedName>
    <definedName name="klass2_B_4">#REF!</definedName>
    <definedName name="klass2_B_5">#REF!</definedName>
    <definedName name="klass3_A">#REF!</definedName>
    <definedName name="klass3_A_1">#REF!</definedName>
    <definedName name="klass3_A_2">#REF!</definedName>
    <definedName name="klass3_A_3">#REF!</definedName>
    <definedName name="klass3_A_4">#REF!</definedName>
    <definedName name="klass3_A_5">#REF!</definedName>
    <definedName name="och">#REF!</definedName>
    <definedName name="ochki">'[7]очки:КР_м'!$A:$E</definedName>
    <definedName name="sd">#REF!</definedName>
    <definedName name="sd_1">#REF!</definedName>
    <definedName name="sd_2">#REF!</definedName>
    <definedName name="sd1">#REF!</definedName>
    <definedName name="sh">'[1]tmp'!$A$1</definedName>
    <definedName name="sh2">'[1]tmp'!$A$2</definedName>
    <definedName name="Shapka1">'[8]tmp'!$A$1</definedName>
    <definedName name="Shapka1_1">'[9]tmp'!$A$1</definedName>
    <definedName name="Shapka2">'[8]tmp'!$A$2</definedName>
    <definedName name="Shapka2_1">'[9]tmp'!$A$2</definedName>
    <definedName name="ShapkaData">'[8]tmp'!$A$3</definedName>
    <definedName name="ShapkaData_1">'[9]tmp'!$A$3</definedName>
    <definedName name="ShapkaWhere">'[8]tmp'!$K$3</definedName>
    <definedName name="ShapkaWhere_1">'[9]tmp'!$K$3</definedName>
    <definedName name="shd">'[1]tmp'!$A$3</definedName>
    <definedName name="shw">'[1]tmp'!$K$3</definedName>
    <definedName name="Variant1">'[2]tmp'!$C$31</definedName>
    <definedName name="Variant2">'[2]tmp'!$C$32</definedName>
    <definedName name="Variant3">'[2]tmp'!$C$33</definedName>
    <definedName name="Variant4">'[2]tmp'!$C$34</definedName>
    <definedName name="Variant5">'[2]tmp'!$C$35</definedName>
    <definedName name="VitrinaNum">'[10]Start'!$F$15</definedName>
    <definedName name="VitrinaNum_1">'[11]Start'!$F$15</definedName>
    <definedName name="выа">#REF!</definedName>
    <definedName name="г">'[1]tmp'!$A$3</definedName>
    <definedName name="е">'[1]tmp'!$A$1</definedName>
    <definedName name="к">#REF!</definedName>
    <definedName name="н">'[1]tmp'!$A$2</definedName>
    <definedName name="_xlnm.Print_Area" localSheetId="3">'Связки М'!$A$1:$S$32</definedName>
    <definedName name="_xlnm.Print_Area" localSheetId="2">'Связки СМ'!$A$1:$R$30</definedName>
    <definedName name="_xlnm.Print_Area" localSheetId="0">'Скалы'!$A$1:$V$28</definedName>
    <definedName name="_xlnm.Print_Area" localSheetId="1">'Спецприемы'!$A$1:$V$27</definedName>
    <definedName name="свод">#REF!</definedName>
    <definedName name="свод_1">#REF!</definedName>
    <definedName name="у">#REF!</definedName>
    <definedName name="ц">#REF!</definedName>
    <definedName name="ш">'[1]tmp'!$K$3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<sst xmlns="http://schemas.openxmlformats.org/spreadsheetml/2006/main" count="452" uniqueCount="197">
  <si>
    <t>КОМИТЕТ ПО ФИЗИЧЕСКОЙ КУЛЬТУРЕ И СПОРТУ САНКТ-ПЕТЕРБУРГА</t>
  </si>
  <si>
    <t>Региональная спортивная федерация спортивного туризма Санкт-Петербурга</t>
  </si>
  <si>
    <t>Открытый Чемпионат Санкт-Петербурга по спортивному туризму (дистанция-горная-группа). Приз памяти В.П. Егорова</t>
  </si>
  <si>
    <t>24-26 мая 2013 года</t>
  </si>
  <si>
    <t>пос. Хийтола, Республика Карелия</t>
  </si>
  <si>
    <t>Дистанция-горная-группа, код ВРВС 0840211811Я</t>
  </si>
  <si>
    <t>Протокол соревнований</t>
  </si>
  <si>
    <t>СКАЛЫ</t>
  </si>
  <si>
    <t xml:space="preserve">Класс дистанции-5 </t>
  </si>
  <si>
    <t xml:space="preserve">Квалификационный ранг дистанции: 461,97  </t>
  </si>
  <si>
    <t>№ стартовый</t>
  </si>
  <si>
    <t>Состав</t>
  </si>
  <si>
    <t>Команда</t>
  </si>
  <si>
    <t>Регион</t>
  </si>
  <si>
    <t>Квалификационный ранг команды</t>
  </si>
  <si>
    <t>Результат</t>
  </si>
  <si>
    <t>Примечание</t>
  </si>
  <si>
    <t>Штрафные баллы</t>
  </si>
  <si>
    <t>Время на дистанции</t>
  </si>
  <si>
    <t>Время на дистанции в баллах</t>
  </si>
  <si>
    <t>Результат в баллах</t>
  </si>
  <si>
    <t>Место</t>
  </si>
  <si>
    <t>% от результата победителя</t>
  </si>
  <si>
    <t>Выполненный норматив</t>
  </si>
  <si>
    <t>Этап 1. Подъем С-КП1</t>
  </si>
  <si>
    <t>Этап 2.  Подъем КП1-КП2</t>
  </si>
  <si>
    <t>Этап 3. Спуск КП2-КП3</t>
  </si>
  <si>
    <t>Этап 4. Подъем в скальном коридоре КП3-КП4</t>
  </si>
  <si>
    <t>Этап 5. Спуск в ограниченном коридоре      КП4-КП5</t>
  </si>
  <si>
    <t>Этап 6. Спуск КП5-Ф</t>
  </si>
  <si>
    <t>Шраф за несоответствие времени</t>
  </si>
  <si>
    <t>Штраф за КВ</t>
  </si>
  <si>
    <t>Штраф по тактике</t>
  </si>
  <si>
    <t>Сумма штрафных баллов</t>
  </si>
  <si>
    <t>Кузнецов Сергей (КМС), Мурин Евгений (КМС),  Чмирев Алексей(1р), Подопригора Иван (1р), Беликова Ольга (1р), Никифоров Иван (1р)</t>
  </si>
  <si>
    <t>Carabin.Ru</t>
  </si>
  <si>
    <t>г. Санкт-Петербург</t>
  </si>
  <si>
    <t>КМС</t>
  </si>
  <si>
    <t>Ансанс Даинис (КМС), Вилкс Каспарс (КМС), Григорьева Санта (КМС), Барановс Александрс (КМС), Вилюмсонс Алвис (КМС), Домборвскис Артурс (1р)</t>
  </si>
  <si>
    <t>Сборная "Рига"</t>
  </si>
  <si>
    <t>Латвия</t>
  </si>
  <si>
    <t>2р</t>
  </si>
  <si>
    <t>Колтунов Игорь (КМС), Венидиктов Денис (КМС), Соловьев Владимир (КМС), Колтунов Олег (КМС), Железный Олег (1р), Железная Евгения (КМС)</t>
  </si>
  <si>
    <t>Шерпы</t>
  </si>
  <si>
    <t>Кузнецов Алексей (1р), Чумаченко Сергей (1р),  Спигин Павел (2р), Порофиев Константин (1р), Логин Всеволод (1р), Зиновьева Ирина (1р)</t>
  </si>
  <si>
    <t>Номер один</t>
  </si>
  <si>
    <t>-</t>
  </si>
  <si>
    <t xml:space="preserve">Лаптев Дмитрий (1р), Семёнов Павел (1р),             Тимохов Павел (1р), Егоров Евгений (1р),      Жердев Кирилл (1р), Свольская Анастасия (1р) </t>
  </si>
  <si>
    <t>Сборная команда Москвы (МГСУ)</t>
  </si>
  <si>
    <t>г. Москва</t>
  </si>
  <si>
    <t>Соколов Сергей (1р), Скородумова Татьяна (1 р), Стародубцев Игорь (2р), Елисеев Евгений (3р), Шамардин Юрий (1р), Гордеева Наталья (1р),</t>
  </si>
  <si>
    <t>НГУ ФКСиЗ</t>
  </si>
  <si>
    <t xml:space="preserve"> г.Санкт-Петербург</t>
  </si>
  <si>
    <t>Чертков Евгений (2р), Иванченко Мария (2р), Кузьменко Евгений (3р), Матыжонок Виктор (3р), Кутузов Илья (3р),  Меркулов Виктор (3р)</t>
  </si>
  <si>
    <t>ИТМО</t>
  </si>
  <si>
    <t>Евсюков Александр (2р), Соколова Алена (2р), Сухнева Анна (2р), Чижик Алексей (2р),             Петров Денис (2р), Петрова Анна (2р)</t>
  </si>
  <si>
    <t>"Поползни"</t>
  </si>
  <si>
    <t>Главный судья____________________________ /В.А. Михеев, СС1К, г. Санкт-Петербург/</t>
  </si>
  <si>
    <t>Главный секретарь ________________________ /И.И. Лантрат, ССВК, г. Санкт-Петербург/</t>
  </si>
  <si>
    <t>Судьи:</t>
  </si>
  <si>
    <t>Худницкий Г.Н., ССВК, г.Санкт-Петербург</t>
  </si>
  <si>
    <t>Муравьев А.В., ССВК, г.Санкт-Петербург</t>
  </si>
  <si>
    <t>Шелихова Н.Е., ССВК, г.Санкт-Петербург</t>
  </si>
  <si>
    <t>Жуковская В.В., ССВК, г.Санкт-Петербург</t>
  </si>
  <si>
    <t>Рябченко Д.А., ССВК, г.Санкт-Петербург</t>
  </si>
  <si>
    <t>Федотов Ю.Н., ССВК, г.Санкт-Петербург</t>
  </si>
  <si>
    <t>Федотова А.А., ССВК, г.Санкт-Петербург</t>
  </si>
  <si>
    <t xml:space="preserve">КОМИТЕТ ПО ФИЗИЧЕСКОЙ КУЛЬТУРЕ И СПОРТУ САНКТ-ПЕТЕРБУРГА                                                                                                                          
</t>
  </si>
  <si>
    <t>Федерация спортивного туризма России</t>
  </si>
  <si>
    <t>Кубок России по спортивному туризму (дистанция-горная-группа). Приз памяти В.П. Егорова</t>
  </si>
  <si>
    <t xml:space="preserve">Протокол соревнований </t>
  </si>
  <si>
    <t>СПЕЦПРИЕМЫ</t>
  </si>
  <si>
    <t>№ СТАРТОВЫЙ</t>
  </si>
  <si>
    <t xml:space="preserve">Результат </t>
  </si>
  <si>
    <t>Результат  в баллах</t>
  </si>
  <si>
    <t>Этап 1. Подъем С-ПС1-ПС2</t>
  </si>
  <si>
    <t>Этап 2.  Переправа через "трещину"  ПС2-ПС3</t>
  </si>
  <si>
    <t>Этап 3. Косой спуск                ПС3-ПС4</t>
  </si>
  <si>
    <t>Этап 4. Подъем  ПС4-ПС5</t>
  </si>
  <si>
    <t>Этап 5. Траверс ПС5-ПС6</t>
  </si>
  <si>
    <t>Этап 6. Спуск ПС6-Ф</t>
  </si>
  <si>
    <t>Несоответствие времени</t>
  </si>
  <si>
    <t>Штрафы по тактике</t>
  </si>
  <si>
    <t>Штрафы по КВ</t>
  </si>
  <si>
    <t>Ансанс Даинис (КМС), Вилкс Каспарс (КМС), Григорьева Санта (КМС), Барановс Александрс (КМС), Вилюмсонс Алвис (КМС), Сташс Микусс (1р)</t>
  </si>
  <si>
    <t xml:space="preserve">Колтунов Игорь (КМС),Венидиктов Денис (КМС), Соловьев Владимир (КМС), Колтунов Олег (КМС), Железный Олег (1р), Кольцова Ирина (КМС) </t>
  </si>
  <si>
    <t xml:space="preserve">Василенко Василий(1р), Тимохов Павел(1р), Лаптев Дмитрий(1р), Чалдышкин Александр(1р), Егоров Евгений(1р), Свольская Анастасия(1р) </t>
  </si>
  <si>
    <t>Сборная команда г.Москвы (МГСУ)</t>
  </si>
  <si>
    <t>Кузнецов Алексей (1р), Чумаченко Сергей (1р),  Румянцев Михаил (1р), Спигин Павел (2р), Порофиев Константин (1р), Зиновьева Ирина (1р)</t>
  </si>
  <si>
    <t>Евсюков Александр (2р), Соколова Алена (2р), Сухнева Анна (2р), Чижик Алексей (2р),   Петров Денис (2р), Петрова Анна (2р)</t>
  </si>
  <si>
    <t xml:space="preserve">Поползни </t>
  </si>
  <si>
    <t>Соколов Сергей (1р), Скорокудомова Татьяна (1 р), Стародубцев Игорь (2р), Елисеев Евгений (3р), Шамардин Юрий (1р), Гордеева Наталья (1р),</t>
  </si>
  <si>
    <t>Главный судья    _________________________________  (В.А.Михеев, ССВК, г.Свнкт-Петербург)</t>
  </si>
  <si>
    <t>Главный секретарь _______________________________ (И.И. Лантрат, ССВК, г. Санкт-Петербург)</t>
  </si>
  <si>
    <t>Региональная спортивная федерация спортивного туризма Санкт-Петербург</t>
  </si>
  <si>
    <t xml:space="preserve">Открытый Кубок Санкт-Петербурга по спортивному туризму (дистанция-горная-связка). Приз памяти В.Егорова                                                             </t>
  </si>
  <si>
    <t>Дистанция-горная-связка, код ВРВС 0840101811Я</t>
  </si>
  <si>
    <t>СМЕШАННЫЕ СВЯЗКИ</t>
  </si>
  <si>
    <t>Класс дистанции-4</t>
  </si>
  <si>
    <t>Классификационный ранг дистанции: 520</t>
  </si>
  <si>
    <t>№ старта</t>
  </si>
  <si>
    <t>Квалификационный ранг связки</t>
  </si>
  <si>
    <t>Штрафы</t>
  </si>
  <si>
    <t>Результат связки в баллах</t>
  </si>
  <si>
    <t>Этап 1.1 Подъем в ограниченном коридоре               ПС - КП1</t>
  </si>
  <si>
    <t xml:space="preserve">Этап 1.2 Спуск со сменой первого и сменой спусковых веревок КП1-КП2-ППФ </t>
  </si>
  <si>
    <t>Этап 2.1 Подъем в ограниченном коридоре          ППФ-КП3</t>
  </si>
  <si>
    <t>Этап 2.2 Спуск с маятниковым переходом КП3-ПФ</t>
  </si>
  <si>
    <t xml:space="preserve">Григорьева Санта (КМС) - Вилкс Каспарс (КМС) </t>
  </si>
  <si>
    <t>"Рига"</t>
  </si>
  <si>
    <t>Мурин Евгений (КМС) -                  Беликова Ольга (1р)</t>
  </si>
  <si>
    <t>г.Санкт-Петербург</t>
  </si>
  <si>
    <t>Железный Олег (1р) -     Железная Евгения (КМС)</t>
  </si>
  <si>
    <t>Домборвскис Артурс (1р) -  Гринберга Анда (1р)</t>
  </si>
  <si>
    <t xml:space="preserve"> Жердев Кирилл (1р) - Свольская Анастасия (1р) </t>
  </si>
  <si>
    <t>Москва</t>
  </si>
  <si>
    <t>Шамардин Юрий (1р), Гордеева Наталья (1р),</t>
  </si>
  <si>
    <t>Петров Денис(2р) -              Петрова Анна (2р)</t>
  </si>
  <si>
    <t xml:space="preserve">"Поползни" </t>
  </si>
  <si>
    <t>Чертков Евгений (2р) -  Иванченко Мария (2р)</t>
  </si>
  <si>
    <t>Порофиев Константин (1р) - Зиновьева Ирина (1р)</t>
  </si>
  <si>
    <t>Скородумова Татьяна (1 р), Стародубцев Игорь (2р),</t>
  </si>
  <si>
    <t>Соловьев Владимир (КМС) - Кольцова Ирина (КМС)</t>
  </si>
  <si>
    <t>Сухнева Анна (2р) -          Чижик Алексей(2р)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</si>
  <si>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</si>
  <si>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Открытый Кубок Санкт-Петербурга по спортивному туризму (дистанция-горная-связка). Приз памяти В.П. Егорова</t>
  </si>
  <si>
    <t>МУЖСКИЕ СВЯЗКИ</t>
  </si>
  <si>
    <t>Класс дистанции-5</t>
  </si>
  <si>
    <t>Квалификационный ранг дистанции: 480</t>
  </si>
  <si>
    <t>№ п/п</t>
  </si>
  <si>
    <t>Участники связки</t>
  </si>
  <si>
    <t>Результат связки</t>
  </si>
  <si>
    <t>Этап 1.1 Подъем в ограниченном коридоре           ПС-КП1</t>
  </si>
  <si>
    <t>Этап 1.2  Подъем в ограниченном коридоре        КП1-КП2</t>
  </si>
  <si>
    <t>Этап 1.3 Спуск и маятниковый переход КП2-ППФ</t>
  </si>
  <si>
    <t>Этап 2.1 Подъем в ограниченном коридоре           ППФ-КП3</t>
  </si>
  <si>
    <t xml:space="preserve">Этап 2.2 Спуск со сменой первого и сменой спусковых веревок          КП3-КП4-ПФ </t>
  </si>
  <si>
    <t>Штраф КВ</t>
  </si>
  <si>
    <t>Венидиктов Денис (КМС) - Колтунов Олег (КМС)</t>
  </si>
  <si>
    <t>Барановс Александрс (КМС) - Сташс Микусс (1р)</t>
  </si>
  <si>
    <t xml:space="preserve">Лаптев Дмитрий (1р) -   Егоров Евгений (1р)     </t>
  </si>
  <si>
    <t>Румянцев Михаил (1р) -Кузнецов Алексей (1р)</t>
  </si>
  <si>
    <t xml:space="preserve">Колтунов Игорь (КМС) -  Киселев Алексей (1р)  </t>
  </si>
  <si>
    <t xml:space="preserve">Ансанс Даинис (КМС) - Вилюмсонс Алвис (КМС)           </t>
  </si>
  <si>
    <t>Чумаченко Сергей (1р) -  Спигин Павел (2р)</t>
  </si>
  <si>
    <t>Семёнов Павел (1р) -              Тимохов Павел (1р)</t>
  </si>
  <si>
    <t>Мельник Алексей (1р) - Логин Всеволод (1р)</t>
  </si>
  <si>
    <t>Подопригора Иван (1р) - Никифоров Иван (1р)</t>
  </si>
  <si>
    <t xml:space="preserve">Соколов Сергей (1р), Елисеев Евгений (3р), </t>
  </si>
  <si>
    <t>Матыжонок Виктор (3р) -  Кутузов Илья (3р)</t>
  </si>
  <si>
    <t>Кузьменко Евгений (3р) -  Меркулов Виктор (3р)</t>
  </si>
  <si>
    <t xml:space="preserve">Открытые соревнования Санкт-Петербурга по спортивному туризму на горных дистанциях             </t>
  </si>
  <si>
    <t>памяти В.П. Егорова</t>
  </si>
  <si>
    <t>Протокол соревнований на дистанции - горной - связка, 5 класса, код ВРВС 0840101811Я
 Командный зачет на дистанции СВЯЗКИ</t>
  </si>
  <si>
    <t>Время в баллах</t>
  </si>
  <si>
    <t>Сумма баллов связки</t>
  </si>
  <si>
    <t>Сумма баллов команды</t>
  </si>
  <si>
    <t>Венидиктов Денис (КМС) - КолтуновОлег (КМС)</t>
  </si>
  <si>
    <t>Железный Олег (1р) - Железная Евгения (КМС)</t>
  </si>
  <si>
    <t>Рига</t>
  </si>
  <si>
    <t>Мурин Евгений (КМС) - Беликова Ольга (1р)</t>
  </si>
  <si>
    <t xml:space="preserve">Лаптев Дмитрий (1р) - Егоров Евгений (1р)     </t>
  </si>
  <si>
    <t>г.Москва</t>
  </si>
  <si>
    <t>Румянцев Михаил (1р) - Кузнецо Алексей (1р)</t>
  </si>
  <si>
    <t>Матыжонок Виктор (3р) - Кутузов Илья (3р)</t>
  </si>
  <si>
    <t>Чертков Евгений (2р) - Иванченко Мария (2р)</t>
  </si>
  <si>
    <t>Петров Денис(2р) - Петрова Анна (2р)</t>
  </si>
  <si>
    <t>Одна связка</t>
  </si>
  <si>
    <t xml:space="preserve">Открытые соревнования Санкт-Петербурга по спортивному туризму на горных дистанциях  </t>
  </si>
  <si>
    <t>Приз памяти В.А. Сергеева</t>
  </si>
  <si>
    <t>пос.Хийтола, Республика Карелия</t>
  </si>
  <si>
    <t>КОМПЛЕКСНЫЙ  КОМАНДНЫЙ  ЗАЧЕТ</t>
  </si>
  <si>
    <t>при прохождении трех полных дистанций</t>
  </si>
  <si>
    <t>Участники команд</t>
  </si>
  <si>
    <t>Название команды</t>
  </si>
  <si>
    <t>Дистанция группа (скалы)</t>
  </si>
  <si>
    <t>Дистанция группа (спецприемы)</t>
  </si>
  <si>
    <t>Дистанция связка</t>
  </si>
  <si>
    <t>Сумма штрафов</t>
  </si>
  <si>
    <t>Место в комплексном зачете</t>
  </si>
  <si>
    <t xml:space="preserve">Колтунов Игорь (КМС),Венидиктов Денис (КМС), Соловьев Владимир (КМС), Колтунов Олег (КМС), Железный Олег (1р), Железная Евгения (КМС), Кольцова Ирина (КМС), Киселев Алексей (1р)  </t>
  </si>
  <si>
    <t>Ансанс Даинис (КМС), Вилкс Каспарс (КМС), Григорьева Санта (КМС), Барановс Александрс (КМС), Вилюмсонс Алвис (КМС), Сташс Микусс (1р), Домборвскис Артурс (1р), Гринберга Анда (1р)</t>
  </si>
  <si>
    <t>Приз памяти В.П. Егорова</t>
  </si>
  <si>
    <t>Сумма мест</t>
  </si>
  <si>
    <t>Сборная Риги</t>
  </si>
  <si>
    <t>ПКТ (Шерпы)</t>
  </si>
  <si>
    <t>ПКТ (Carabin.Ru)</t>
  </si>
  <si>
    <t xml:space="preserve">Лаптев Дмитрий (1р), Семёнов Павел (1р), Тимохов Павел (1р), Егоров Евгений (1р), Жердев Кирилл (1р), Свольская Анастасия (1р) </t>
  </si>
  <si>
    <t>Кузнецов Алексей (1р), Чумаченко Сергей (1р),  Румянцев Михаил (1р), Мельник Алексей (1р), Спигин Павел (2р), Порофиев Константин (1р), Логин Всеволод (1р), Зиновьева Ирина (1р)</t>
  </si>
  <si>
    <t>ПКТ (Номер 1)</t>
  </si>
  <si>
    <t>Евсюков Александр(2р), Соколова Алена(2р), Сухнева Анна (2р),Чижик Алексей(2р), Петров Денис(2р), Петрова Анна (2р)</t>
  </si>
  <si>
    <t xml:space="preserve"> ПКТ ("Поползни")</t>
  </si>
  <si>
    <t>7 - 8</t>
  </si>
  <si>
    <t>Кузнецов Сергей (КМС), Мурин Евгений (КМС),  Чмирев Алексей(КМС), Подопригора Иван (1р), Беликова Ольга (1р), Никифоров Иван (1р)</t>
  </si>
  <si>
    <t xml:space="preserve">Кузнецов Сергей (КМС) -  Чмирев Алексей (КМС) </t>
  </si>
  <si>
    <t xml:space="preserve">Кузнецов Сергей (КМС) - Чмирев Алексей(КМС) </t>
  </si>
  <si>
    <t>Кузнецов Сергей (КМС), Мурин Евгений (КМС), Садиков Сергей (КМС), Чмирев Алексей(КМС), Подопригора Иван (1р), Беликова Ольга (1р), Никифоров Иван (1р)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</si>
</sst>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4"/>
      <name val="Arial Cyr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6"/>
      <name val="Arial Cyr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8"/>
      <name val="Arial Cyr"/>
      <family val="2"/>
    </font>
    <font>
      <i/>
      <sz val="10"/>
      <name val="Arial Cyr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19" fontId="0" fillId="0" borderId="0">
      <alignment/>
      <protection/>
    </xf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9" fontId="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9" fontId="32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9" fillId="0" borderId="11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9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33" fillId="0" borderId="0" xfId="62" applyFont="1" applyFill="1" applyAlignment="1">
      <alignment horizontal="left"/>
      <protection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/>
    </xf>
    <xf numFmtId="0" fontId="0" fillId="0" borderId="0" xfId="0" applyAlignment="1">
      <alignment/>
    </xf>
    <xf numFmtId="0" fontId="33" fillId="0" borderId="0" xfId="0" applyFont="1" applyFill="1" applyAlignment="1">
      <alignment/>
    </xf>
    <xf numFmtId="19" fontId="3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19" fontId="32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/>
    </xf>
    <xf numFmtId="19" fontId="3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6" fontId="32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/>
    </xf>
    <xf numFmtId="0" fontId="34" fillId="0" borderId="0" xfId="0" applyFont="1" applyAlignment="1">
      <alignment horizontal="center" wrapText="1"/>
    </xf>
    <xf numFmtId="0" fontId="27" fillId="0" borderId="0" xfId="0" applyFont="1" applyFill="1" applyAlignment="1">
      <alignment/>
    </xf>
    <xf numFmtId="1" fontId="32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2" fillId="0" borderId="0" xfId="0" applyFont="1" applyFill="1" applyAlignment="1">
      <alignment/>
    </xf>
    <xf numFmtId="0" fontId="32" fillId="0" borderId="13" xfId="0" applyFont="1" applyBorder="1" applyAlignment="1">
      <alignment/>
    </xf>
    <xf numFmtId="19" fontId="19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wrapText="1"/>
    </xf>
    <xf numFmtId="19" fontId="40" fillId="0" borderId="10" xfId="0" applyNumberFormat="1" applyFont="1" applyFill="1" applyBorder="1" applyAlignment="1">
      <alignment horizontal="center" vertical="center"/>
    </xf>
    <xf numFmtId="46" fontId="40" fillId="0" borderId="10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 wrapText="1"/>
    </xf>
    <xf numFmtId="19" fontId="33" fillId="0" borderId="0" xfId="0" applyNumberFormat="1" applyFont="1" applyFill="1" applyAlignment="1">
      <alignment/>
    </xf>
    <xf numFmtId="0" fontId="35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62" applyFont="1" applyFill="1" applyBorder="1" applyAlignment="1">
      <alignment horizontal="left"/>
      <protection/>
    </xf>
    <xf numFmtId="0" fontId="33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 wrapText="1"/>
    </xf>
    <xf numFmtId="19" fontId="28" fillId="0" borderId="10" xfId="0" applyNumberFormat="1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10" xfId="0" applyNumberFormat="1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9" fontId="33" fillId="0" borderId="0" xfId="0" applyNumberFormat="1" applyFont="1" applyFill="1" applyBorder="1" applyAlignment="1">
      <alignment horizontal="left"/>
    </xf>
    <xf numFmtId="19" fontId="3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10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3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 shrinkToFit="1"/>
    </xf>
    <xf numFmtId="0" fontId="2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8" fillId="0" borderId="10" xfId="0" applyFont="1" applyFill="1" applyBorder="1" applyAlignment="1">
      <alignment vertical="center" textRotation="90" wrapText="1"/>
    </xf>
    <xf numFmtId="0" fontId="29" fillId="0" borderId="1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wrapText="1"/>
    </xf>
    <xf numFmtId="0" fontId="38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10" xfId="0" applyNumberFormat="1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wrapText="1"/>
    </xf>
    <xf numFmtId="19" fontId="40" fillId="0" borderId="10" xfId="0" applyNumberFormat="1" applyFont="1" applyFill="1" applyBorder="1" applyAlignment="1">
      <alignment horizontal="center" vertical="center" textRotation="90" wrapText="1"/>
    </xf>
    <xf numFmtId="0" fontId="39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_!KK2011_rezAll" xfId="59"/>
    <cellStyle name="Обычный 4" xfId="60"/>
    <cellStyle name="Обычный 4 2" xfId="61"/>
    <cellStyle name="Обычный 5" xfId="62"/>
    <cellStyle name="Обычный 6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10.%20&#1055;&#1088;&#1086;&#1090;&#1086;&#1082;&#1086;&#1083;&#1099;%20&#1088;&#1077;&#1079;&#1091;&#1083;&#1100;&#1090;&#1072;&#1090;&#1086;&#1074;\&#1074;%20&#1080;&#1085;&#1077;&#1090;\&#1055;&#1088;&#1086;&#1090;&#1086;&#1082;&#1086;&#1083;&#1099;_26.03.2010%20&#1050;&#1091;&#1073;&#1086;&#108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_&#1055;&#1040;&#1055;&#1050;&#1048;%20&#1057;&#1054;&#1056;&#1045;&#1042;&#1053;&#1054;&#1042;&#1040;&#1053;&#1048;&#1049;\&#1050;&#1050;&#1086;&#1085;&#1076;&#1088;&#1072;&#1090;&#1100;&#1077;&#1074;&#1072;%202010\&#1055;&#1088;&#1086;&#1090;&#1086;&#1082;&#1086;&#1083;&#1099;%20&#1088;&#1077;&#1079;&#1091;&#1083;&#1100;&#1090;&#1072;&#1090;&#1086;&#1074;\&#1055;&#1088;&#1086;&#1090;&#1086;&#1082;&#1086;&#1083;%20&#1051;&#1048;&#1063;&#1050;&#1040;_&#1082;&#1086;&#1088;&#1086;&#1090;&#1082;&#1072;&#1103;_&#1050;&#1056;&#1050;&#1086;&#1085;&#1076;&#1088;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10.%20&#1055;&#1088;&#1086;&#1090;&#1086;&#1082;&#1086;&#1083;&#1099;%20&#1088;&#1077;&#1079;&#1091;&#1083;&#1100;&#1090;&#1072;&#1090;&#1086;&#1074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&#1041;&#1077;&#1083;&#1075;&#1086;&#1088;&#1086;&#1076;\&#1086;&#1090;%20&#1040;&#1085;&#1076;&#1088;&#1102;&#1093;&#1080;\&#1057;%20&#1084;&#1072;&#1082;&#1088;&#1086;&#1089;&#1072;&#1084;&#1080;\&#1055;&#1088;&#1086;&#1090;&#1086;&#1082;&#1086;&#1083;%20&#1051;&#1048;&#1063;&#1050;&#1040;_&#1082;&#1086;&#1088;&#1086;&#1090;&#1082;&#1072;&#1103;_&#1050;&#1056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5%20&#1082;&#1083;&#1072;&#1089;&#1089;%20&#1052;%20&#1050;&#1091;&#1073;&#1086;&#1082;,%20&#1070;&#1085;,%20&#1057;&#1082;&#1074;&#1086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&#1055;&#1088;&#1086;&#1090;&#1086;&#1082;&#1086;&#1083;%20&#1051;&#1048;&#1063;&#1050;&#1040;_&#1050;&#1056;2011_&#1041;&#1077;&#1083;&#1075;&#1086;&#1088;&#1086;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91;&#1073;&#1086;&#1082;%20&#1050;&#1086;&#1085;&#1076;&#1088;&#1072;&#1090;&#1100;&#1077;&#1074;&#1072;%202011%20(&#1057;&#1045;&#1056;&#1042;&#1045;&#1056;)\&#1052;&#1072;&#1085;&#1076;&#1072;&#1090;\&#1052;&#1072;&#1085;&#1076;&#1072;&#1090;%20&#1050;&#1050;&#1086;&#1085;&#1076;&#1088;2011_&#1080;&#1088;&#1080;&#1085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Р_личка_м"/>
      <sheetName val="КР_личка_ж"/>
      <sheetName val="КР_личка_лк"/>
      <sheetName val="КР_3 этапа_М"/>
      <sheetName val="КР_3 этапа_Ж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ЛК"/>
      <sheetName val="ЛК_Универс"/>
      <sheetName val="Лич М"/>
      <sheetName val="Лич Ж"/>
      <sheetName val="Лич ЛК"/>
      <sheetName val="Вывод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Лич М"/>
      <sheetName val="Лич Ж"/>
      <sheetName val="Лич ЛК"/>
      <sheetName val="м (2)"/>
      <sheetName val="ж (2)"/>
      <sheetName val="ЛК (2)"/>
      <sheetName val="Выво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_м"/>
      <sheetName val="Ю_м"/>
      <sheetName val="Сквоз М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  <sheetName val="Сводный КР Вологда 20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КР_м"/>
      <sheetName val="КР_ж"/>
      <sheetName val="КР_лк"/>
      <sheetName val="Ю_м"/>
      <sheetName val="Ю_ж"/>
      <sheetName val="Ю_лк"/>
      <sheetName val="КР_РЕГ_лк"/>
      <sheetName val="Ю_РЕГ_лк"/>
      <sheetName val="Сквоз М"/>
      <sheetName val="Сквоз Ж"/>
      <sheetName val="Сквоз Ком"/>
      <sheetName val="Сквоз Рег"/>
      <sheetName val="Командный"/>
      <sheetName val="Регион"/>
      <sheetName val="КР_РЕГ_лк (2)"/>
      <sheetName val="Ю_РЕГ_лк (2)"/>
      <sheetName val="Вывод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Мише"/>
      <sheetName val="База"/>
      <sheetName val="Сводный_года"/>
      <sheetName val="tmp"/>
      <sheetName val="Свод"/>
      <sheetName val="Start команды дл"/>
      <sheetName val="DATA команды дл"/>
      <sheetName val="DATA личка кор"/>
      <sheetName val="DATA связки"/>
      <sheetName val="main"/>
      <sheetName val="Выписка"/>
      <sheetName val="тех.заяв_ПУСТО"/>
      <sheetName val="тех.заяв_END"/>
      <sheetName val="main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X38"/>
  <sheetViews>
    <sheetView tabSelected="1" zoomScaleSheetLayoutView="66" zoomScalePageLayoutView="0" workbookViewId="0" topLeftCell="A1">
      <selection activeCell="C12" sqref="C12"/>
    </sheetView>
  </sheetViews>
  <sheetFormatPr defaultColWidth="9.140625" defaultRowHeight="12.75"/>
  <cols>
    <col min="1" max="1" width="4.28125" style="1" customWidth="1"/>
    <col min="2" max="2" width="49.140625" style="2" customWidth="1"/>
    <col min="3" max="3" width="24.140625" style="1" customWidth="1"/>
    <col min="4" max="4" width="19.00390625" style="1" customWidth="1"/>
    <col min="5" max="5" width="12.421875" style="3" customWidth="1"/>
    <col min="6" max="11" width="6.7109375" style="1" customWidth="1"/>
    <col min="12" max="12" width="8.57421875" style="4" customWidth="1"/>
    <col min="13" max="13" width="9.421875" style="4" customWidth="1"/>
    <col min="14" max="14" width="9.7109375" style="5" customWidth="1"/>
    <col min="15" max="15" width="14.28125" style="1" customWidth="1"/>
    <col min="16" max="16" width="11.7109375" style="6" customWidth="1"/>
    <col min="17" max="17" width="10.8515625" style="7" customWidth="1"/>
    <col min="18" max="18" width="14.28125" style="1" customWidth="1"/>
    <col min="19" max="19" width="8.140625" style="1" customWidth="1"/>
    <col min="20" max="20" width="11.8515625" style="1" customWidth="1"/>
    <col min="21" max="16384" width="9.140625" style="1" customWidth="1"/>
  </cols>
  <sheetData>
    <row r="1" spans="1:22" ht="23.2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20.25" customHeight="1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ht="36.75" customHeight="1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s="9" customFormat="1" ht="21" customHeight="1">
      <c r="A4" s="173" t="s">
        <v>3</v>
      </c>
      <c r="B4" s="173"/>
      <c r="C4" s="8"/>
      <c r="D4" s="8"/>
      <c r="E4" s="8"/>
      <c r="F4" s="8"/>
      <c r="G4" s="8"/>
      <c r="H4" s="8"/>
      <c r="I4" s="8"/>
      <c r="J4" s="174" t="s">
        <v>4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22" ht="18" customHeight="1">
      <c r="A5" s="175" t="s">
        <v>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3" ht="24.75" customHeight="1">
      <c r="A6" s="166" t="s">
        <v>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0"/>
    </row>
    <row r="7" spans="1:22" ht="12.75" customHeight="1">
      <c r="A7" s="167" t="s">
        <v>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</row>
    <row r="8" spans="1:22" ht="18" customHeight="1">
      <c r="A8" s="168" t="s">
        <v>8</v>
      </c>
      <c r="B8" s="168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69" t="s">
        <v>9</v>
      </c>
      <c r="P8" s="169"/>
      <c r="Q8" s="169"/>
      <c r="R8" s="169"/>
      <c r="S8" s="169"/>
      <c r="T8" s="169"/>
      <c r="U8" s="169"/>
      <c r="V8" s="169"/>
    </row>
    <row r="9" spans="1:22" ht="18" customHeight="1">
      <c r="A9" s="163" t="s">
        <v>10</v>
      </c>
      <c r="B9" s="161" t="s">
        <v>11</v>
      </c>
      <c r="C9" s="170" t="s">
        <v>12</v>
      </c>
      <c r="D9" s="161" t="s">
        <v>13</v>
      </c>
      <c r="E9" s="163" t="s">
        <v>14</v>
      </c>
      <c r="F9" s="161" t="s">
        <v>15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0" t="s">
        <v>16</v>
      </c>
    </row>
    <row r="10" spans="1:22" ht="18" customHeight="1">
      <c r="A10" s="163"/>
      <c r="B10" s="161"/>
      <c r="C10" s="170"/>
      <c r="D10" s="161"/>
      <c r="E10" s="163"/>
      <c r="F10" s="161" t="s">
        <v>17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2" t="s">
        <v>18</v>
      </c>
      <c r="Q10" s="163" t="s">
        <v>19</v>
      </c>
      <c r="R10" s="164" t="s">
        <v>20</v>
      </c>
      <c r="S10" s="163" t="s">
        <v>21</v>
      </c>
      <c r="T10" s="163" t="s">
        <v>22</v>
      </c>
      <c r="U10" s="165" t="s">
        <v>23</v>
      </c>
      <c r="V10" s="160"/>
    </row>
    <row r="11" spans="1:24" ht="120" customHeight="1">
      <c r="A11" s="163"/>
      <c r="B11" s="161"/>
      <c r="C11" s="170"/>
      <c r="D11" s="161"/>
      <c r="E11" s="163"/>
      <c r="F11" s="14" t="s">
        <v>24</v>
      </c>
      <c r="G11" s="14" t="s">
        <v>25</v>
      </c>
      <c r="H11" s="14" t="s">
        <v>26</v>
      </c>
      <c r="I11" s="14" t="s">
        <v>27</v>
      </c>
      <c r="J11" s="14" t="s">
        <v>28</v>
      </c>
      <c r="K11" s="14" t="s">
        <v>29</v>
      </c>
      <c r="L11" s="14" t="s">
        <v>30</v>
      </c>
      <c r="M11" s="14" t="s">
        <v>31</v>
      </c>
      <c r="N11" s="14" t="s">
        <v>32</v>
      </c>
      <c r="O11" s="15" t="s">
        <v>33</v>
      </c>
      <c r="P11" s="162"/>
      <c r="Q11" s="162"/>
      <c r="R11" s="164"/>
      <c r="S11" s="163"/>
      <c r="T11" s="163"/>
      <c r="U11" s="165"/>
      <c r="V11" s="160"/>
      <c r="W11" s="16"/>
      <c r="X11" s="17"/>
    </row>
    <row r="12" spans="1:24" ht="74.25" customHeight="1">
      <c r="A12" s="18">
        <v>8</v>
      </c>
      <c r="B12" s="19" t="s">
        <v>193</v>
      </c>
      <c r="C12" s="20" t="s">
        <v>35</v>
      </c>
      <c r="D12" s="21" t="s">
        <v>36</v>
      </c>
      <c r="E12" s="22">
        <v>66.66</v>
      </c>
      <c r="F12" s="22">
        <v>3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3.49</v>
      </c>
      <c r="M12" s="23">
        <v>0</v>
      </c>
      <c r="N12" s="22">
        <v>0</v>
      </c>
      <c r="O12" s="22">
        <v>6.49</v>
      </c>
      <c r="P12" s="24">
        <v>0.051388888888888894</v>
      </c>
      <c r="Q12" s="25">
        <v>148</v>
      </c>
      <c r="R12" s="22">
        <v>154.49</v>
      </c>
      <c r="S12" s="26">
        <v>1</v>
      </c>
      <c r="T12" s="27">
        <v>100</v>
      </c>
      <c r="U12" s="27" t="s">
        <v>37</v>
      </c>
      <c r="V12" s="28"/>
      <c r="W12" s="16"/>
      <c r="X12" s="17"/>
    </row>
    <row r="13" spans="1:24" ht="78" customHeight="1">
      <c r="A13" s="18">
        <v>5</v>
      </c>
      <c r="B13" s="29" t="s">
        <v>38</v>
      </c>
      <c r="C13" s="30" t="s">
        <v>39</v>
      </c>
      <c r="D13" s="31" t="s">
        <v>40</v>
      </c>
      <c r="E13" s="32">
        <v>106.66</v>
      </c>
      <c r="F13" s="26">
        <v>3</v>
      </c>
      <c r="G13" s="26">
        <v>0</v>
      </c>
      <c r="H13" s="26">
        <v>0</v>
      </c>
      <c r="I13" s="26">
        <v>0</v>
      </c>
      <c r="J13" s="26">
        <v>3</v>
      </c>
      <c r="K13" s="26">
        <v>0</v>
      </c>
      <c r="L13" s="27">
        <v>1.25</v>
      </c>
      <c r="M13" s="26">
        <v>0</v>
      </c>
      <c r="N13" s="26">
        <v>0</v>
      </c>
      <c r="O13" s="26">
        <v>7.25</v>
      </c>
      <c r="P13" s="24">
        <v>0.06510416666666667</v>
      </c>
      <c r="Q13" s="27">
        <v>187.5</v>
      </c>
      <c r="R13" s="27">
        <v>194.75</v>
      </c>
      <c r="S13" s="26">
        <v>2</v>
      </c>
      <c r="T13" s="27">
        <v>126.06</v>
      </c>
      <c r="U13" s="27" t="s">
        <v>41</v>
      </c>
      <c r="V13" s="27"/>
      <c r="W13" s="16"/>
      <c r="X13" s="17"/>
    </row>
    <row r="14" spans="1:24" ht="54.75" customHeight="1">
      <c r="A14" s="33">
        <v>9</v>
      </c>
      <c r="B14" s="19" t="s">
        <v>42</v>
      </c>
      <c r="C14" s="34" t="s">
        <v>43</v>
      </c>
      <c r="D14" s="21" t="s">
        <v>36</v>
      </c>
      <c r="E14" s="22">
        <v>106.66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12.6</v>
      </c>
      <c r="M14" s="23">
        <v>0</v>
      </c>
      <c r="N14" s="22">
        <v>0</v>
      </c>
      <c r="O14" s="22">
        <v>12.6</v>
      </c>
      <c r="P14" s="24">
        <v>0.06608796296296296</v>
      </c>
      <c r="Q14" s="25">
        <v>190.33</v>
      </c>
      <c r="R14" s="22">
        <v>202.93</v>
      </c>
      <c r="S14" s="26">
        <v>3</v>
      </c>
      <c r="T14" s="27">
        <v>131.35</v>
      </c>
      <c r="U14" s="27" t="s">
        <v>41</v>
      </c>
      <c r="V14" s="27"/>
      <c r="W14" s="35"/>
      <c r="X14" s="36"/>
    </row>
    <row r="15" spans="1:24" ht="66.75" customHeight="1">
      <c r="A15" s="33">
        <v>7</v>
      </c>
      <c r="B15" s="37" t="s">
        <v>44</v>
      </c>
      <c r="C15" s="38" t="s">
        <v>45</v>
      </c>
      <c r="D15" s="21" t="s">
        <v>36</v>
      </c>
      <c r="E15" s="32">
        <v>35.33</v>
      </c>
      <c r="F15" s="39">
        <v>1</v>
      </c>
      <c r="G15" s="39">
        <v>0</v>
      </c>
      <c r="H15" s="26">
        <v>0</v>
      </c>
      <c r="I15" s="26">
        <v>0</v>
      </c>
      <c r="J15" s="26">
        <v>0</v>
      </c>
      <c r="K15" s="26">
        <v>0</v>
      </c>
      <c r="L15" s="27">
        <v>0.65</v>
      </c>
      <c r="M15" s="26">
        <v>0</v>
      </c>
      <c r="N15" s="26">
        <v>9</v>
      </c>
      <c r="O15" s="27">
        <v>10.65</v>
      </c>
      <c r="P15" s="24">
        <v>0.07112268518518518</v>
      </c>
      <c r="Q15" s="27">
        <v>204.83</v>
      </c>
      <c r="R15" s="27">
        <v>215.48</v>
      </c>
      <c r="S15" s="26">
        <v>4</v>
      </c>
      <c r="T15" s="27">
        <v>139.48</v>
      </c>
      <c r="U15" s="27" t="s">
        <v>46</v>
      </c>
      <c r="W15" s="35"/>
      <c r="X15" s="36"/>
    </row>
    <row r="16" spans="1:24" ht="72" customHeight="1">
      <c r="A16" s="33">
        <v>1</v>
      </c>
      <c r="B16" s="40" t="s">
        <v>47</v>
      </c>
      <c r="C16" s="34" t="s">
        <v>48</v>
      </c>
      <c r="D16" s="31" t="s">
        <v>49</v>
      </c>
      <c r="E16" s="32">
        <v>40</v>
      </c>
      <c r="F16" s="26">
        <v>3</v>
      </c>
      <c r="G16" s="26">
        <v>0</v>
      </c>
      <c r="H16" s="26">
        <v>3</v>
      </c>
      <c r="I16" s="26">
        <v>5</v>
      </c>
      <c r="J16" s="26">
        <v>0</v>
      </c>
      <c r="K16" s="26">
        <v>11</v>
      </c>
      <c r="L16" s="27">
        <v>0.8</v>
      </c>
      <c r="M16" s="26">
        <v>0</v>
      </c>
      <c r="N16" s="26">
        <v>0</v>
      </c>
      <c r="O16" s="27">
        <f>SUM(F16:N16)</f>
        <v>22.8</v>
      </c>
      <c r="P16" s="24">
        <v>0.06932870370370371</v>
      </c>
      <c r="Q16" s="27">
        <v>199.66</v>
      </c>
      <c r="R16" s="27">
        <f>SUM(Q16,O16)</f>
        <v>222.46</v>
      </c>
      <c r="S16" s="26">
        <v>5</v>
      </c>
      <c r="T16" s="27">
        <v>144</v>
      </c>
      <c r="U16" s="27" t="s">
        <v>46</v>
      </c>
      <c r="V16" s="27"/>
      <c r="W16" s="35"/>
      <c r="X16" s="36"/>
    </row>
    <row r="17" spans="1:24" ht="72" customHeight="1">
      <c r="A17" s="33">
        <v>6</v>
      </c>
      <c r="B17" s="43" t="s">
        <v>50</v>
      </c>
      <c r="C17" s="44" t="s">
        <v>51</v>
      </c>
      <c r="D17" s="31" t="s">
        <v>52</v>
      </c>
      <c r="E17" s="22">
        <v>29.33</v>
      </c>
      <c r="F17" s="26">
        <v>0</v>
      </c>
      <c r="G17" s="26">
        <v>3</v>
      </c>
      <c r="H17" s="26">
        <v>0</v>
      </c>
      <c r="I17" s="26">
        <v>0</v>
      </c>
      <c r="J17" s="26">
        <v>3</v>
      </c>
      <c r="K17" s="26">
        <v>0</v>
      </c>
      <c r="L17" s="26">
        <v>0</v>
      </c>
      <c r="M17" s="26">
        <v>500</v>
      </c>
      <c r="N17" s="26">
        <v>0</v>
      </c>
      <c r="O17" s="27">
        <v>506</v>
      </c>
      <c r="P17" s="24">
        <v>0.061342592592592594</v>
      </c>
      <c r="Q17" s="27">
        <v>176.67</v>
      </c>
      <c r="R17" s="27">
        <v>682.67</v>
      </c>
      <c r="S17" s="26">
        <v>6</v>
      </c>
      <c r="T17" s="27">
        <v>441.89</v>
      </c>
      <c r="U17" s="27">
        <f>-Скалы!U21</f>
        <v>0</v>
      </c>
      <c r="V17" s="42"/>
      <c r="W17" s="35"/>
      <c r="X17" s="36"/>
    </row>
    <row r="18" spans="1:24" ht="74.25" customHeight="1">
      <c r="A18" s="33">
        <v>4</v>
      </c>
      <c r="B18" s="45" t="s">
        <v>53</v>
      </c>
      <c r="C18" s="38" t="s">
        <v>54</v>
      </c>
      <c r="D18" s="21" t="s">
        <v>36</v>
      </c>
      <c r="E18" s="46">
        <v>6.66</v>
      </c>
      <c r="F18" s="34">
        <v>12</v>
      </c>
      <c r="G18" s="34">
        <v>3</v>
      </c>
      <c r="H18" s="34">
        <v>0</v>
      </c>
      <c r="I18" s="34">
        <v>0</v>
      </c>
      <c r="J18" s="34">
        <v>4</v>
      </c>
      <c r="K18" s="34">
        <v>0</v>
      </c>
      <c r="L18" s="46" t="s">
        <v>46</v>
      </c>
      <c r="M18" s="47">
        <v>500</v>
      </c>
      <c r="N18" s="34">
        <v>0</v>
      </c>
      <c r="O18" s="34">
        <v>519</v>
      </c>
      <c r="P18" s="48">
        <v>0.05943287037037037</v>
      </c>
      <c r="Q18" s="34">
        <v>171.16</v>
      </c>
      <c r="R18" s="34">
        <v>690.16</v>
      </c>
      <c r="S18" s="26">
        <v>7</v>
      </c>
      <c r="T18" s="27">
        <v>446.73</v>
      </c>
      <c r="U18" s="27" t="s">
        <v>46</v>
      </c>
      <c r="V18" s="27"/>
      <c r="W18" s="35"/>
      <c r="X18" s="36"/>
    </row>
    <row r="19" spans="1:24" ht="75.75" customHeight="1">
      <c r="A19" s="33">
        <v>3</v>
      </c>
      <c r="B19" s="49" t="s">
        <v>55</v>
      </c>
      <c r="C19" s="34" t="s">
        <v>56</v>
      </c>
      <c r="D19" s="21" t="s">
        <v>36</v>
      </c>
      <c r="E19" s="32">
        <v>12</v>
      </c>
      <c r="F19" s="26">
        <v>0</v>
      </c>
      <c r="G19" s="26">
        <v>7</v>
      </c>
      <c r="H19" s="26">
        <v>5</v>
      </c>
      <c r="I19" s="26">
        <v>0</v>
      </c>
      <c r="J19" s="26">
        <v>0</v>
      </c>
      <c r="K19" s="26">
        <v>0</v>
      </c>
      <c r="L19" s="27" t="s">
        <v>46</v>
      </c>
      <c r="M19" s="26">
        <v>1000</v>
      </c>
      <c r="N19" s="27">
        <v>0</v>
      </c>
      <c r="O19" s="27">
        <v>1012</v>
      </c>
      <c r="P19" s="24">
        <v>0.0763888888888889</v>
      </c>
      <c r="Q19" s="27">
        <v>220</v>
      </c>
      <c r="R19" s="27">
        <v>1232</v>
      </c>
      <c r="S19" s="26">
        <v>8</v>
      </c>
      <c r="T19" s="27">
        <v>797.46</v>
      </c>
      <c r="U19" s="27" t="s">
        <v>46</v>
      </c>
      <c r="V19" s="27"/>
      <c r="W19" s="35"/>
      <c r="X19" s="36"/>
    </row>
    <row r="20" spans="1:24" ht="68.25" customHeight="1">
      <c r="A20" s="50">
        <v>8</v>
      </c>
      <c r="B20" s="1"/>
      <c r="E20" s="1"/>
      <c r="L20" s="1"/>
      <c r="M20" s="1"/>
      <c r="N20" s="1"/>
      <c r="P20" s="1"/>
      <c r="Q20" s="1"/>
      <c r="W20" s="35"/>
      <c r="X20" s="36"/>
    </row>
    <row r="22" spans="1:22" ht="25.5" customHeight="1">
      <c r="A22" s="51"/>
      <c r="B22" s="52"/>
      <c r="C22" s="158" t="s">
        <v>57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</row>
    <row r="23" spans="3:22" ht="25.5" customHeight="1">
      <c r="C23" s="159" t="s">
        <v>58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2:22" ht="25.5" customHeight="1">
      <c r="B24" s="53" t="s">
        <v>59</v>
      </c>
      <c r="C24" s="157"/>
      <c r="D24" s="157"/>
      <c r="E24" s="157"/>
      <c r="F24" s="54"/>
      <c r="G24" s="54"/>
      <c r="H24" s="55"/>
      <c r="I24" s="54"/>
      <c r="J24" s="54"/>
      <c r="K24" s="54"/>
      <c r="L24" s="54"/>
      <c r="M24" s="54"/>
      <c r="N24" s="54"/>
      <c r="O24" s="54"/>
      <c r="P24" s="56"/>
      <c r="Q24" s="57"/>
      <c r="R24" s="57"/>
      <c r="S24" s="57"/>
      <c r="T24" s="57"/>
      <c r="U24" s="57"/>
      <c r="V24" s="57"/>
    </row>
    <row r="25" spans="3:22" ht="25.5" customHeight="1">
      <c r="C25" s="157" t="s">
        <v>60</v>
      </c>
      <c r="D25" s="157"/>
      <c r="E25" s="157"/>
      <c r="F25" s="54"/>
      <c r="G25" s="54"/>
      <c r="H25" s="159" t="s">
        <v>61</v>
      </c>
      <c r="I25" s="159"/>
      <c r="J25" s="159"/>
      <c r="K25" s="159"/>
      <c r="L25" s="159"/>
      <c r="M25" s="159"/>
      <c r="N25" s="54"/>
      <c r="O25" s="54"/>
      <c r="P25" s="56" t="s">
        <v>62</v>
      </c>
      <c r="Q25" s="57"/>
      <c r="R25" s="57"/>
      <c r="S25" s="57"/>
      <c r="T25" s="57"/>
      <c r="U25" s="57"/>
      <c r="V25" s="57"/>
    </row>
    <row r="26" spans="3:22" ht="25.5" customHeight="1">
      <c r="C26" s="157" t="s">
        <v>63</v>
      </c>
      <c r="D26" s="157"/>
      <c r="E26" s="157"/>
      <c r="F26" s="54"/>
      <c r="G26" s="54"/>
      <c r="H26" s="55" t="s">
        <v>64</v>
      </c>
      <c r="I26" s="54"/>
      <c r="J26" s="54"/>
      <c r="K26" s="54"/>
      <c r="L26" s="54"/>
      <c r="M26" s="54"/>
      <c r="N26" s="54"/>
      <c r="O26" s="54"/>
      <c r="P26" s="56"/>
      <c r="Q26" s="57"/>
      <c r="R26" s="57"/>
      <c r="S26" s="57"/>
      <c r="T26" s="57"/>
      <c r="U26" s="57"/>
      <c r="V26" s="57"/>
    </row>
    <row r="27" spans="3:22" ht="25.5" customHeight="1">
      <c r="C27" s="157" t="s">
        <v>65</v>
      </c>
      <c r="D27" s="157"/>
      <c r="E27" s="157"/>
      <c r="F27" s="54"/>
      <c r="G27" s="54"/>
      <c r="H27" s="55" t="s">
        <v>66</v>
      </c>
      <c r="I27" s="54"/>
      <c r="J27" s="54"/>
      <c r="K27" s="54"/>
      <c r="L27" s="54"/>
      <c r="M27" s="54"/>
      <c r="N27" s="54"/>
      <c r="O27" s="54"/>
      <c r="P27" s="58"/>
      <c r="Q27" s="54"/>
      <c r="R27" s="54"/>
      <c r="S27" s="54"/>
      <c r="T27" s="54"/>
      <c r="U27" s="54"/>
      <c r="V27" s="54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7" spans="1:19" s="59" customFormat="1" ht="33.75" customHeight="1">
      <c r="A37" s="1"/>
      <c r="B37" s="2"/>
      <c r="C37" s="1"/>
      <c r="D37" s="1"/>
      <c r="E37" s="3"/>
      <c r="F37" s="1"/>
      <c r="G37" s="1"/>
      <c r="H37" s="1"/>
      <c r="I37" s="1"/>
      <c r="J37" s="1"/>
      <c r="K37" s="1"/>
      <c r="L37" s="4"/>
      <c r="M37" s="4"/>
      <c r="N37" s="5"/>
      <c r="O37" s="1"/>
      <c r="P37" s="6"/>
      <c r="Q37" s="7"/>
      <c r="R37" s="1"/>
      <c r="S37" s="1"/>
    </row>
    <row r="38" spans="1:19" s="59" customFormat="1" ht="27" customHeight="1">
      <c r="A38" s="1"/>
      <c r="B38" s="2"/>
      <c r="C38" s="1"/>
      <c r="D38" s="1"/>
      <c r="E38" s="3"/>
      <c r="F38" s="1"/>
      <c r="G38" s="1"/>
      <c r="H38" s="1"/>
      <c r="I38" s="1"/>
      <c r="J38" s="1"/>
      <c r="K38" s="1"/>
      <c r="L38" s="4"/>
      <c r="M38" s="4"/>
      <c r="N38" s="5"/>
      <c r="O38" s="1"/>
      <c r="P38" s="6"/>
      <c r="Q38" s="7"/>
      <c r="R38" s="1"/>
      <c r="S38" s="1"/>
    </row>
    <row r="40" ht="12.75" hidden="1"/>
  </sheetData>
  <sheetProtection selectLockedCells="1" selectUnlockedCells="1"/>
  <mergeCells count="31">
    <mergeCell ref="A1:V1"/>
    <mergeCell ref="A2:V2"/>
    <mergeCell ref="A3:V3"/>
    <mergeCell ref="A4:B4"/>
    <mergeCell ref="J4:V4"/>
    <mergeCell ref="A5:V5"/>
    <mergeCell ref="A6:V6"/>
    <mergeCell ref="A7:V7"/>
    <mergeCell ref="A8:B8"/>
    <mergeCell ref="O8:V8"/>
    <mergeCell ref="A9:A11"/>
    <mergeCell ref="B9:B11"/>
    <mergeCell ref="C9:C11"/>
    <mergeCell ref="D9:D11"/>
    <mergeCell ref="E9:E11"/>
    <mergeCell ref="F9:U9"/>
    <mergeCell ref="V9:V11"/>
    <mergeCell ref="F10:O10"/>
    <mergeCell ref="P10:P11"/>
    <mergeCell ref="Q10:Q11"/>
    <mergeCell ref="R10:R11"/>
    <mergeCell ref="S10:S11"/>
    <mergeCell ref="T10:T11"/>
    <mergeCell ref="U10:U11"/>
    <mergeCell ref="C27:E27"/>
    <mergeCell ref="C22:V22"/>
    <mergeCell ref="C23:V23"/>
    <mergeCell ref="C24:E24"/>
    <mergeCell ref="C25:E25"/>
    <mergeCell ref="H25:M25"/>
    <mergeCell ref="C26:E26"/>
  </mergeCells>
  <printOptions horizontalCentered="1" verticalCentered="1"/>
  <pageMargins left="0.31527777777777777" right="0.2361111111111111" top="0.39375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X36"/>
  <sheetViews>
    <sheetView zoomScaleSheetLayoutView="66" zoomScalePageLayoutView="0" workbookViewId="0" topLeftCell="C1">
      <selection activeCell="A1" sqref="A1:V1"/>
    </sheetView>
  </sheetViews>
  <sheetFormatPr defaultColWidth="9.140625" defaultRowHeight="12.75"/>
  <cols>
    <col min="1" max="1" width="4.28125" style="1" customWidth="1"/>
    <col min="2" max="2" width="57.140625" style="2" customWidth="1"/>
    <col min="3" max="3" width="22.00390625" style="1" customWidth="1"/>
    <col min="4" max="4" width="19.00390625" style="1" customWidth="1"/>
    <col min="5" max="5" width="13.28125" style="3" customWidth="1"/>
    <col min="6" max="6" width="6.7109375" style="1" customWidth="1"/>
    <col min="7" max="7" width="8.421875" style="1" customWidth="1"/>
    <col min="8" max="8" width="9.421875" style="1" customWidth="1"/>
    <col min="9" max="11" width="5.7109375" style="1" customWidth="1"/>
    <col min="12" max="12" width="11.00390625" style="1" customWidth="1"/>
    <col min="13" max="13" width="7.28125" style="1" customWidth="1"/>
    <col min="14" max="14" width="12.7109375" style="1" customWidth="1"/>
    <col min="15" max="15" width="11.28125" style="4" customWidth="1"/>
    <col min="16" max="16" width="13.8515625" style="4" customWidth="1"/>
    <col min="17" max="17" width="12.28125" style="5" customWidth="1"/>
    <col min="18" max="18" width="13.28125" style="1" customWidth="1"/>
    <col min="19" max="19" width="9.7109375" style="6" customWidth="1"/>
    <col min="20" max="20" width="12.00390625" style="7" customWidth="1"/>
    <col min="21" max="21" width="8.7109375" style="1" customWidth="1"/>
    <col min="22" max="22" width="6.140625" style="1" customWidth="1"/>
    <col min="23" max="16384" width="9.140625" style="1" customWidth="1"/>
  </cols>
  <sheetData>
    <row r="1" spans="1:22" ht="25.5" customHeight="1">
      <c r="A1" s="184" t="s">
        <v>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 ht="15.75" customHeight="1">
      <c r="A2" s="184" t="s">
        <v>68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ht="17.25" customHeight="1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ht="23.25" customHeight="1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2" ht="23.25" customHeight="1">
      <c r="A5" s="185" t="s">
        <v>3</v>
      </c>
      <c r="B5" s="185"/>
      <c r="C5" s="60"/>
      <c r="D5" s="60"/>
      <c r="E5" s="60"/>
      <c r="F5" s="60"/>
      <c r="G5" s="60"/>
      <c r="H5" s="60"/>
      <c r="I5" s="60"/>
      <c r="J5" s="60"/>
      <c r="K5" s="60"/>
      <c r="L5" s="60"/>
      <c r="M5" s="186" t="s">
        <v>4</v>
      </c>
      <c r="N5" s="186"/>
      <c r="O5" s="186"/>
      <c r="P5" s="186"/>
      <c r="Q5" s="186"/>
      <c r="R5" s="186"/>
      <c r="S5" s="186"/>
      <c r="T5" s="186"/>
      <c r="U5" s="186"/>
      <c r="V5" s="186"/>
    </row>
    <row r="6" spans="1:22" ht="23.25" customHeight="1">
      <c r="A6" s="175" t="s">
        <v>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23.25" customHeight="1">
      <c r="A7" s="166" t="s">
        <v>70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ht="23.25" customHeight="1">
      <c r="A8" s="181" t="s">
        <v>71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</row>
    <row r="9" spans="1:22" s="62" customFormat="1" ht="23.25" customHeight="1">
      <c r="A9" s="182" t="s">
        <v>8</v>
      </c>
      <c r="B9" s="182"/>
      <c r="C9" s="61"/>
      <c r="D9" s="61"/>
      <c r="E9" s="61"/>
      <c r="F9" s="61"/>
      <c r="G9" s="61"/>
      <c r="H9" s="183" t="s">
        <v>9</v>
      </c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</row>
    <row r="10" spans="1:22" ht="18" customHeight="1">
      <c r="A10" s="163" t="s">
        <v>72</v>
      </c>
      <c r="B10" s="161" t="s">
        <v>11</v>
      </c>
      <c r="C10" s="170" t="s">
        <v>12</v>
      </c>
      <c r="D10" s="161" t="s">
        <v>13</v>
      </c>
      <c r="E10" s="163" t="s">
        <v>14</v>
      </c>
      <c r="F10" s="161" t="s">
        <v>73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3" t="s">
        <v>16</v>
      </c>
    </row>
    <row r="11" spans="1:22" ht="18" customHeight="1">
      <c r="A11" s="163"/>
      <c r="B11" s="161"/>
      <c r="C11" s="170"/>
      <c r="D11" s="161"/>
      <c r="E11" s="163"/>
      <c r="F11" s="161" t="s">
        <v>17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2" t="s">
        <v>18</v>
      </c>
      <c r="Q11" s="162" t="s">
        <v>19</v>
      </c>
      <c r="R11" s="163" t="s">
        <v>74</v>
      </c>
      <c r="S11" s="180" t="s">
        <v>21</v>
      </c>
      <c r="T11" s="163" t="s">
        <v>22</v>
      </c>
      <c r="U11" s="163" t="s">
        <v>23</v>
      </c>
      <c r="V11" s="163"/>
    </row>
    <row r="12" spans="1:22" ht="110.25" customHeight="1">
      <c r="A12" s="163"/>
      <c r="B12" s="161"/>
      <c r="C12" s="170"/>
      <c r="D12" s="161"/>
      <c r="E12" s="163"/>
      <c r="F12" s="14" t="s">
        <v>75</v>
      </c>
      <c r="G12" s="14" t="s">
        <v>76</v>
      </c>
      <c r="H12" s="14" t="s">
        <v>77</v>
      </c>
      <c r="I12" s="14" t="s">
        <v>78</v>
      </c>
      <c r="J12" s="14" t="s">
        <v>79</v>
      </c>
      <c r="K12" s="14" t="s">
        <v>80</v>
      </c>
      <c r="L12" s="14" t="s">
        <v>81</v>
      </c>
      <c r="M12" s="14" t="s">
        <v>82</v>
      </c>
      <c r="N12" s="14" t="s">
        <v>83</v>
      </c>
      <c r="O12" s="13" t="s">
        <v>33</v>
      </c>
      <c r="P12" s="162"/>
      <c r="Q12" s="162"/>
      <c r="R12" s="162"/>
      <c r="S12" s="162"/>
      <c r="T12" s="162"/>
      <c r="U12" s="162"/>
      <c r="V12" s="162"/>
    </row>
    <row r="13" spans="1:22" ht="75.75" customHeight="1">
      <c r="A13" s="44">
        <v>1</v>
      </c>
      <c r="B13" s="41" t="s">
        <v>84</v>
      </c>
      <c r="C13" s="20" t="s">
        <v>39</v>
      </c>
      <c r="D13" s="31" t="s">
        <v>40</v>
      </c>
      <c r="E13" s="63">
        <v>106.66</v>
      </c>
      <c r="F13" s="44">
        <v>3</v>
      </c>
      <c r="G13" s="64">
        <v>3</v>
      </c>
      <c r="H13" s="64">
        <v>0</v>
      </c>
      <c r="I13" s="64">
        <v>10</v>
      </c>
      <c r="J13" s="64">
        <v>0</v>
      </c>
      <c r="K13" s="64">
        <v>0</v>
      </c>
      <c r="L13" s="64">
        <v>3.57</v>
      </c>
      <c r="M13" s="64">
        <v>0</v>
      </c>
      <c r="N13" s="64">
        <v>0</v>
      </c>
      <c r="O13" s="65">
        <v>19.57</v>
      </c>
      <c r="P13" s="66">
        <v>0.0981712962962963</v>
      </c>
      <c r="Q13" s="65">
        <v>282.73</v>
      </c>
      <c r="R13" s="65">
        <v>302.3</v>
      </c>
      <c r="S13" s="67">
        <v>1</v>
      </c>
      <c r="T13" s="27">
        <v>100</v>
      </c>
      <c r="U13" s="26" t="s">
        <v>37</v>
      </c>
      <c r="V13" s="64"/>
    </row>
    <row r="14" spans="1:22" ht="75.75" customHeight="1">
      <c r="A14" s="44">
        <v>7</v>
      </c>
      <c r="B14" s="68" t="s">
        <v>85</v>
      </c>
      <c r="C14" s="69" t="s">
        <v>43</v>
      </c>
      <c r="D14" s="21" t="s">
        <v>36</v>
      </c>
      <c r="E14" s="70">
        <v>106.66</v>
      </c>
      <c r="F14" s="22">
        <v>20</v>
      </c>
      <c r="G14" s="22">
        <v>3</v>
      </c>
      <c r="H14" s="22">
        <v>0</v>
      </c>
      <c r="I14" s="22">
        <v>1</v>
      </c>
      <c r="J14" s="22">
        <v>0</v>
      </c>
      <c r="K14" s="22">
        <v>0</v>
      </c>
      <c r="L14" s="22">
        <v>10.22</v>
      </c>
      <c r="M14" s="22">
        <v>0</v>
      </c>
      <c r="N14" s="22">
        <v>0</v>
      </c>
      <c r="O14" s="71">
        <v>34.22</v>
      </c>
      <c r="P14" s="66">
        <v>0.0933449074074074</v>
      </c>
      <c r="Q14" s="71">
        <v>268.83</v>
      </c>
      <c r="R14" s="71">
        <v>303.05</v>
      </c>
      <c r="S14" s="72">
        <v>2</v>
      </c>
      <c r="T14" s="25">
        <v>100.25</v>
      </c>
      <c r="U14" s="26" t="s">
        <v>37</v>
      </c>
      <c r="V14" s="65"/>
    </row>
    <row r="15" spans="1:22" ht="68.25" customHeight="1">
      <c r="A15" s="44">
        <v>5</v>
      </c>
      <c r="B15" s="41" t="s">
        <v>34</v>
      </c>
      <c r="C15" s="20" t="s">
        <v>35</v>
      </c>
      <c r="D15" s="31" t="s">
        <v>52</v>
      </c>
      <c r="E15" s="63">
        <v>66.66</v>
      </c>
      <c r="F15" s="73">
        <v>1</v>
      </c>
      <c r="G15" s="74">
        <v>0</v>
      </c>
      <c r="H15" s="30">
        <v>10</v>
      </c>
      <c r="I15" s="30">
        <v>0</v>
      </c>
      <c r="J15" s="30">
        <v>0</v>
      </c>
      <c r="K15" s="30">
        <v>0</v>
      </c>
      <c r="L15" s="30" t="s">
        <v>46</v>
      </c>
      <c r="M15" s="30">
        <v>0</v>
      </c>
      <c r="N15" s="30">
        <v>400</v>
      </c>
      <c r="O15" s="75">
        <v>411</v>
      </c>
      <c r="P15" s="66">
        <v>0.06604166666666667</v>
      </c>
      <c r="Q15" s="75">
        <v>190.2</v>
      </c>
      <c r="R15" s="75">
        <v>601.2</v>
      </c>
      <c r="S15" s="67">
        <v>3</v>
      </c>
      <c r="T15" s="27">
        <v>198.88</v>
      </c>
      <c r="U15" s="76"/>
      <c r="V15" s="64"/>
    </row>
    <row r="16" spans="1:24" ht="76.5" customHeight="1">
      <c r="A16" s="44">
        <v>8</v>
      </c>
      <c r="B16" s="41" t="s">
        <v>86</v>
      </c>
      <c r="C16" s="20" t="s">
        <v>87</v>
      </c>
      <c r="D16" s="31" t="s">
        <v>49</v>
      </c>
      <c r="E16" s="63">
        <v>40</v>
      </c>
      <c r="F16" s="73">
        <v>5</v>
      </c>
      <c r="G16" s="30">
        <v>0</v>
      </c>
      <c r="H16" s="30">
        <v>11</v>
      </c>
      <c r="I16" s="30">
        <v>5</v>
      </c>
      <c r="J16" s="30">
        <v>0</v>
      </c>
      <c r="K16" s="30">
        <v>0</v>
      </c>
      <c r="L16" s="30" t="s">
        <v>46</v>
      </c>
      <c r="M16" s="30" t="s">
        <v>46</v>
      </c>
      <c r="N16" s="30">
        <v>400</v>
      </c>
      <c r="O16" s="75">
        <v>421</v>
      </c>
      <c r="P16" s="66">
        <v>0.08582175925925926</v>
      </c>
      <c r="Q16" s="75">
        <v>247.16</v>
      </c>
      <c r="R16" s="75">
        <v>668.16</v>
      </c>
      <c r="S16" s="67">
        <v>4</v>
      </c>
      <c r="T16" s="27">
        <v>221.03</v>
      </c>
      <c r="U16" s="76"/>
      <c r="V16" s="42"/>
      <c r="W16" s="35"/>
      <c r="X16" s="36"/>
    </row>
    <row r="17" spans="1:22" ht="63.75" customHeight="1">
      <c r="A17" s="44">
        <v>2</v>
      </c>
      <c r="B17" s="77" t="s">
        <v>88</v>
      </c>
      <c r="C17" s="78" t="s">
        <v>45</v>
      </c>
      <c r="D17" s="21" t="s">
        <v>36</v>
      </c>
      <c r="E17" s="75">
        <v>35.33</v>
      </c>
      <c r="F17" s="39">
        <v>1</v>
      </c>
      <c r="G17" s="26">
        <v>16</v>
      </c>
      <c r="H17" s="26">
        <v>8</v>
      </c>
      <c r="I17" s="26">
        <v>1</v>
      </c>
      <c r="J17" s="26">
        <v>0</v>
      </c>
      <c r="K17" s="26">
        <v>0</v>
      </c>
      <c r="L17" s="26" t="s">
        <v>46</v>
      </c>
      <c r="M17" s="26">
        <v>10</v>
      </c>
      <c r="N17" s="79">
        <v>400</v>
      </c>
      <c r="O17" s="65">
        <v>436</v>
      </c>
      <c r="P17" s="66">
        <v>0.08123842592592594</v>
      </c>
      <c r="Q17" s="65">
        <v>233.97</v>
      </c>
      <c r="R17" s="65">
        <v>669.97</v>
      </c>
      <c r="S17" s="67">
        <v>5</v>
      </c>
      <c r="T17" s="27">
        <v>221.62</v>
      </c>
      <c r="U17" s="26"/>
      <c r="V17" s="65"/>
    </row>
    <row r="18" spans="1:22" ht="63.75" customHeight="1">
      <c r="A18" s="44">
        <v>4</v>
      </c>
      <c r="B18" s="41" t="s">
        <v>89</v>
      </c>
      <c r="C18" s="20" t="s">
        <v>90</v>
      </c>
      <c r="D18" s="31" t="s">
        <v>52</v>
      </c>
      <c r="E18" s="63">
        <v>12</v>
      </c>
      <c r="F18" s="73">
        <v>9</v>
      </c>
      <c r="G18" s="30">
        <v>9</v>
      </c>
      <c r="H18" s="30">
        <v>0</v>
      </c>
      <c r="I18" s="30">
        <v>0</v>
      </c>
      <c r="J18" s="30">
        <v>0</v>
      </c>
      <c r="K18" s="30">
        <v>0</v>
      </c>
      <c r="L18" s="30" t="s">
        <v>46</v>
      </c>
      <c r="M18" s="30">
        <v>0</v>
      </c>
      <c r="N18" s="30">
        <v>700</v>
      </c>
      <c r="O18" s="75">
        <v>718</v>
      </c>
      <c r="P18" s="66">
        <v>0.0625</v>
      </c>
      <c r="Q18" s="75">
        <v>180</v>
      </c>
      <c r="R18" s="75">
        <v>898</v>
      </c>
      <c r="S18" s="67">
        <v>6</v>
      </c>
      <c r="T18" s="27">
        <v>297.06</v>
      </c>
      <c r="U18" s="26"/>
      <c r="V18" s="65"/>
    </row>
    <row r="19" spans="1:20" s="44" customFormat="1" ht="82.5" customHeight="1">
      <c r="A19" s="44">
        <v>9</v>
      </c>
      <c r="B19" s="43" t="s">
        <v>91</v>
      </c>
      <c r="C19" s="44" t="s">
        <v>51</v>
      </c>
      <c r="D19" s="31" t="s">
        <v>52</v>
      </c>
      <c r="E19" s="63">
        <v>29.33</v>
      </c>
      <c r="F19" s="44">
        <v>25</v>
      </c>
      <c r="G19" s="44">
        <v>8</v>
      </c>
      <c r="H19" s="44">
        <v>0</v>
      </c>
      <c r="I19" s="44">
        <v>0</v>
      </c>
      <c r="J19" s="44">
        <v>0</v>
      </c>
      <c r="K19" s="44">
        <v>0</v>
      </c>
      <c r="L19" s="44">
        <f>-K199</f>
        <v>0</v>
      </c>
      <c r="M19" s="44">
        <v>0</v>
      </c>
      <c r="N19" s="44">
        <v>700</v>
      </c>
      <c r="O19" s="75">
        <v>733</v>
      </c>
      <c r="P19" s="80">
        <v>0.0625</v>
      </c>
      <c r="Q19" s="75">
        <v>180</v>
      </c>
      <c r="R19" s="75">
        <v>913</v>
      </c>
      <c r="S19" s="67">
        <v>7</v>
      </c>
      <c r="T19" s="44">
        <v>302.02</v>
      </c>
    </row>
    <row r="20" spans="1:22" ht="60.75" customHeight="1">
      <c r="A20" s="44">
        <v>6</v>
      </c>
      <c r="B20" s="68" t="s">
        <v>53</v>
      </c>
      <c r="C20" s="69" t="s">
        <v>54</v>
      </c>
      <c r="D20" s="31" t="s">
        <v>52</v>
      </c>
      <c r="E20" s="63">
        <v>6.66</v>
      </c>
      <c r="F20" s="73">
        <v>30</v>
      </c>
      <c r="G20" s="30">
        <v>3</v>
      </c>
      <c r="H20" s="30">
        <v>0</v>
      </c>
      <c r="I20" s="30">
        <v>0</v>
      </c>
      <c r="J20" s="30">
        <v>0</v>
      </c>
      <c r="K20" s="30">
        <v>0</v>
      </c>
      <c r="L20" s="30" t="s">
        <v>46</v>
      </c>
      <c r="M20" s="30">
        <v>50</v>
      </c>
      <c r="N20" s="30">
        <v>700</v>
      </c>
      <c r="O20" s="75">
        <v>783</v>
      </c>
      <c r="P20" s="66">
        <v>0.0625</v>
      </c>
      <c r="Q20" s="75">
        <v>180</v>
      </c>
      <c r="R20" s="75">
        <v>963</v>
      </c>
      <c r="S20" s="67">
        <v>8</v>
      </c>
      <c r="T20" s="27">
        <v>318.56</v>
      </c>
      <c r="U20" s="76"/>
      <c r="V20" s="64"/>
    </row>
    <row r="21" ht="16.5" customHeight="1">
      <c r="A21" s="33"/>
    </row>
    <row r="22" spans="2:22" ht="25.5" customHeight="1">
      <c r="B22" s="81"/>
      <c r="C22" s="178" t="s">
        <v>92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2:22" ht="25.5" customHeight="1">
      <c r="B23" s="81"/>
      <c r="C23" s="179" t="s">
        <v>93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spans="2:22" s="59" customFormat="1" ht="25.5" customHeight="1">
      <c r="B24" s="53" t="s">
        <v>59</v>
      </c>
      <c r="C24" s="157"/>
      <c r="D24" s="157"/>
      <c r="E24" s="157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76"/>
      <c r="Q24" s="176"/>
      <c r="R24" s="176"/>
      <c r="S24" s="176"/>
      <c r="T24" s="176"/>
      <c r="U24" s="176"/>
      <c r="V24" s="176"/>
    </row>
    <row r="25" spans="3:22" s="59" customFormat="1" ht="25.5" customHeight="1">
      <c r="C25" s="157" t="s">
        <v>60</v>
      </c>
      <c r="D25" s="157"/>
      <c r="E25" s="157"/>
      <c r="F25" s="159" t="s">
        <v>63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76" t="s">
        <v>62</v>
      </c>
      <c r="Q25" s="176"/>
      <c r="R25" s="176"/>
      <c r="S25" s="176"/>
      <c r="T25" s="176"/>
      <c r="U25" s="176"/>
      <c r="V25" s="176"/>
    </row>
    <row r="26" spans="3:22" s="59" customFormat="1" ht="25.5" customHeight="1">
      <c r="C26" s="157" t="s">
        <v>61</v>
      </c>
      <c r="D26" s="157"/>
      <c r="E26" s="157"/>
      <c r="F26" s="159" t="s">
        <v>64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76"/>
      <c r="Q26" s="176"/>
      <c r="R26" s="176"/>
      <c r="S26" s="176"/>
      <c r="T26" s="176"/>
      <c r="U26" s="176"/>
      <c r="V26" s="176"/>
    </row>
    <row r="27" spans="1:22" ht="25.5" customHeight="1">
      <c r="A27" s="59"/>
      <c r="C27" s="157" t="s">
        <v>65</v>
      </c>
      <c r="D27" s="157"/>
      <c r="E27" s="157"/>
      <c r="F27" s="159" t="s">
        <v>66</v>
      </c>
      <c r="G27" s="159"/>
      <c r="H27" s="159"/>
      <c r="I27" s="159"/>
      <c r="J27" s="159"/>
      <c r="K27" s="159"/>
      <c r="L27" s="159"/>
      <c r="M27" s="159"/>
      <c r="N27" s="159"/>
      <c r="O27" s="159"/>
      <c r="P27" s="177"/>
      <c r="Q27" s="177"/>
      <c r="R27" s="177"/>
      <c r="S27" s="177"/>
      <c r="T27" s="177"/>
      <c r="U27" s="177"/>
      <c r="V27" s="177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5" spans="1:22" s="59" customFormat="1" ht="33.75" customHeight="1">
      <c r="A35" s="1"/>
      <c r="B35" s="2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5"/>
      <c r="R35" s="1"/>
      <c r="S35" s="6"/>
      <c r="T35" s="7"/>
      <c r="U35" s="1"/>
      <c r="V35" s="1"/>
    </row>
    <row r="36" spans="1:22" s="59" customFormat="1" ht="27" customHeight="1">
      <c r="A36" s="1"/>
      <c r="B36" s="2"/>
      <c r="C36" s="1"/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s="4"/>
      <c r="P36" s="4"/>
      <c r="Q36" s="5"/>
      <c r="R36" s="1"/>
      <c r="S36" s="6"/>
      <c r="T36" s="7"/>
      <c r="U36" s="1"/>
      <c r="V36" s="1"/>
    </row>
    <row r="38" ht="12.75" hidden="1"/>
  </sheetData>
  <sheetProtection selectLockedCells="1" selectUnlockedCells="1"/>
  <mergeCells count="39">
    <mergeCell ref="A1:V1"/>
    <mergeCell ref="A2:V2"/>
    <mergeCell ref="A3:V3"/>
    <mergeCell ref="A4:V4"/>
    <mergeCell ref="A5:B5"/>
    <mergeCell ref="M5:V5"/>
    <mergeCell ref="A6:V6"/>
    <mergeCell ref="A7:V7"/>
    <mergeCell ref="A8:V8"/>
    <mergeCell ref="A9:B9"/>
    <mergeCell ref="H9:V9"/>
    <mergeCell ref="A10:A12"/>
    <mergeCell ref="B10:B12"/>
    <mergeCell ref="C10:C12"/>
    <mergeCell ref="D10:D12"/>
    <mergeCell ref="E10:E12"/>
    <mergeCell ref="F10:U10"/>
    <mergeCell ref="V10:V12"/>
    <mergeCell ref="F11:O11"/>
    <mergeCell ref="P11:P12"/>
    <mergeCell ref="Q11:Q12"/>
    <mergeCell ref="R11:R12"/>
    <mergeCell ref="S11:S12"/>
    <mergeCell ref="T11:T12"/>
    <mergeCell ref="U11:U12"/>
    <mergeCell ref="C22:V22"/>
    <mergeCell ref="C23:V23"/>
    <mergeCell ref="C24:E24"/>
    <mergeCell ref="F24:O24"/>
    <mergeCell ref="P24:V24"/>
    <mergeCell ref="C25:E25"/>
    <mergeCell ref="F25:O25"/>
    <mergeCell ref="P25:V25"/>
    <mergeCell ref="C26:E26"/>
    <mergeCell ref="F26:O26"/>
    <mergeCell ref="P26:V26"/>
    <mergeCell ref="C27:E27"/>
    <mergeCell ref="F27:O27"/>
    <mergeCell ref="P27:V27"/>
  </mergeCells>
  <printOptions horizontalCentered="1" verticalCentered="1"/>
  <pageMargins left="0.2361111111111111" right="0.2361111111111111" top="0.7875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41"/>
  <sheetViews>
    <sheetView zoomScaleSheetLayoutView="68" zoomScalePageLayoutView="0" workbookViewId="0" topLeftCell="A1">
      <selection activeCell="A1" sqref="A1:R1"/>
    </sheetView>
  </sheetViews>
  <sheetFormatPr defaultColWidth="9.140625" defaultRowHeight="12.75"/>
  <cols>
    <col min="1" max="1" width="4.28125" style="1" customWidth="1"/>
    <col min="2" max="2" width="33.421875" style="2" customWidth="1"/>
    <col min="3" max="3" width="23.8515625" style="1" customWidth="1"/>
    <col min="4" max="4" width="24.00390625" style="3" customWidth="1"/>
    <col min="5" max="5" width="6.421875" style="3" customWidth="1"/>
    <col min="6" max="6" width="7.140625" style="1" customWidth="1"/>
    <col min="7" max="7" width="8.7109375" style="1" customWidth="1"/>
    <col min="8" max="8" width="5.7109375" style="1" customWidth="1"/>
    <col min="9" max="9" width="6.421875" style="1" customWidth="1"/>
    <col min="10" max="10" width="7.57421875" style="4" customWidth="1"/>
    <col min="11" max="11" width="13.28125" style="4" customWidth="1"/>
    <col min="12" max="12" width="13.140625" style="5" customWidth="1"/>
    <col min="13" max="13" width="11.140625" style="1" customWidth="1"/>
    <col min="14" max="14" width="12.7109375" style="6" customWidth="1"/>
    <col min="15" max="15" width="7.7109375" style="7" customWidth="1"/>
    <col min="16" max="16" width="12.421875" style="1" customWidth="1"/>
    <col min="17" max="17" width="10.7109375" style="1" customWidth="1"/>
    <col min="18" max="18" width="5.00390625" style="1" customWidth="1"/>
    <col min="19" max="16384" width="9.140625" style="1" customWidth="1"/>
  </cols>
  <sheetData>
    <row r="1" spans="1:18" ht="21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27" customHeight="1">
      <c r="A2" s="184" t="s">
        <v>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47.25" customHeight="1">
      <c r="A3" s="172" t="s">
        <v>95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13.5" customHeight="1">
      <c r="A4" s="196" t="s">
        <v>3</v>
      </c>
      <c r="B4" s="196"/>
      <c r="C4"/>
      <c r="D4"/>
      <c r="E4"/>
      <c r="F4"/>
      <c r="G4"/>
      <c r="H4" s="197" t="s">
        <v>4</v>
      </c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8" ht="18" customHeight="1">
      <c r="A5" s="175" t="s">
        <v>96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8" ht="30.75" customHeight="1">
      <c r="A6" s="191" t="s">
        <v>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12.75" customHeight="1">
      <c r="A7" s="192" t="s">
        <v>97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1:18" s="7" customFormat="1" ht="18" customHeight="1">
      <c r="A8" s="193" t="s">
        <v>98</v>
      </c>
      <c r="B8" s="193"/>
      <c r="C8" s="83"/>
      <c r="D8" s="83"/>
      <c r="E8" s="83"/>
      <c r="F8" s="83"/>
      <c r="G8" s="83"/>
      <c r="H8" s="194" t="s">
        <v>99</v>
      </c>
      <c r="I8" s="194"/>
      <c r="J8" s="194"/>
      <c r="K8" s="194"/>
      <c r="L8" s="194"/>
      <c r="M8" s="194"/>
      <c r="N8" s="194"/>
      <c r="O8" s="194"/>
      <c r="P8" s="194"/>
      <c r="Q8" s="194"/>
      <c r="R8" s="194"/>
    </row>
    <row r="9" spans="1:18" ht="18" customHeight="1">
      <c r="A9" s="195" t="s">
        <v>100</v>
      </c>
      <c r="B9" s="161" t="s">
        <v>11</v>
      </c>
      <c r="C9" s="170" t="s">
        <v>12</v>
      </c>
      <c r="D9" s="161" t="s">
        <v>13</v>
      </c>
      <c r="E9" s="163" t="s">
        <v>101</v>
      </c>
      <c r="F9" s="161" t="s">
        <v>102</v>
      </c>
      <c r="G9" s="161"/>
      <c r="H9" s="161"/>
      <c r="I9" s="161"/>
      <c r="J9" s="161"/>
      <c r="K9" s="161"/>
      <c r="L9" s="162" t="s">
        <v>18</v>
      </c>
      <c r="M9" s="162" t="s">
        <v>19</v>
      </c>
      <c r="N9" s="163" t="s">
        <v>103</v>
      </c>
      <c r="O9" s="180" t="s">
        <v>21</v>
      </c>
      <c r="P9" s="190" t="s">
        <v>22</v>
      </c>
      <c r="Q9" s="163" t="s">
        <v>23</v>
      </c>
      <c r="R9" s="163" t="s">
        <v>16</v>
      </c>
    </row>
    <row r="10" spans="1:18" ht="18" customHeight="1">
      <c r="A10" s="195"/>
      <c r="B10" s="161"/>
      <c r="C10" s="170"/>
      <c r="D10" s="161"/>
      <c r="E10" s="163"/>
      <c r="F10" s="188" t="s">
        <v>104</v>
      </c>
      <c r="G10" s="188" t="s">
        <v>105</v>
      </c>
      <c r="H10" s="188" t="s">
        <v>106</v>
      </c>
      <c r="I10" s="188" t="s">
        <v>107</v>
      </c>
      <c r="J10" s="188" t="s">
        <v>31</v>
      </c>
      <c r="K10" s="189" t="s">
        <v>33</v>
      </c>
      <c r="L10" s="162"/>
      <c r="M10" s="162"/>
      <c r="N10" s="162"/>
      <c r="O10" s="162"/>
      <c r="P10" s="162"/>
      <c r="Q10" s="162"/>
      <c r="R10" s="163"/>
    </row>
    <row r="11" spans="1:18" s="84" customFormat="1" ht="108" customHeight="1">
      <c r="A11" s="195"/>
      <c r="B11" s="161"/>
      <c r="C11" s="170"/>
      <c r="D11" s="161"/>
      <c r="E11" s="163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63"/>
    </row>
    <row r="12" spans="1:18" s="84" customFormat="1" ht="41.25" customHeight="1">
      <c r="A12" s="85">
        <v>1</v>
      </c>
      <c r="B12" s="86" t="s">
        <v>108</v>
      </c>
      <c r="C12" s="78" t="s">
        <v>109</v>
      </c>
      <c r="D12" s="87" t="s">
        <v>40</v>
      </c>
      <c r="E12" s="30">
        <v>60</v>
      </c>
      <c r="F12" s="64">
        <v>0</v>
      </c>
      <c r="G12" s="64">
        <v>30</v>
      </c>
      <c r="H12" s="64">
        <v>5</v>
      </c>
      <c r="I12" s="64">
        <v>20</v>
      </c>
      <c r="J12" s="64">
        <v>0</v>
      </c>
      <c r="K12" s="65">
        <v>55</v>
      </c>
      <c r="L12" s="88">
        <v>0.02335648148148148</v>
      </c>
      <c r="M12" s="65">
        <v>67.26</v>
      </c>
      <c r="N12" s="65">
        <v>122.26</v>
      </c>
      <c r="O12" s="89">
        <v>1</v>
      </c>
      <c r="P12" s="27">
        <v>100</v>
      </c>
      <c r="Q12" s="64" t="s">
        <v>37</v>
      </c>
      <c r="R12" s="90"/>
    </row>
    <row r="13" spans="1:18" s="84" customFormat="1" ht="40.5" customHeight="1">
      <c r="A13" s="85">
        <v>5</v>
      </c>
      <c r="B13" s="87" t="s">
        <v>110</v>
      </c>
      <c r="C13" s="20" t="s">
        <v>35</v>
      </c>
      <c r="D13" s="87" t="s">
        <v>111</v>
      </c>
      <c r="E13" s="30">
        <v>40</v>
      </c>
      <c r="F13" s="64">
        <v>0</v>
      </c>
      <c r="G13" s="64">
        <v>0</v>
      </c>
      <c r="H13" s="64">
        <v>10</v>
      </c>
      <c r="I13" s="64">
        <v>30</v>
      </c>
      <c r="J13" s="64">
        <v>0</v>
      </c>
      <c r="K13" s="65">
        <v>40</v>
      </c>
      <c r="L13" s="88">
        <v>0.028819444444444443</v>
      </c>
      <c r="M13" s="65">
        <v>83</v>
      </c>
      <c r="N13" s="65">
        <v>123</v>
      </c>
      <c r="O13" s="91">
        <v>2</v>
      </c>
      <c r="P13" s="27">
        <v>100.6</v>
      </c>
      <c r="Q13" s="64" t="s">
        <v>37</v>
      </c>
      <c r="R13" s="90"/>
    </row>
    <row r="14" spans="1:18" ht="40.5" customHeight="1">
      <c r="A14" s="85">
        <v>10</v>
      </c>
      <c r="B14" s="86" t="s">
        <v>112</v>
      </c>
      <c r="C14" s="92" t="s">
        <v>43</v>
      </c>
      <c r="D14" s="87" t="s">
        <v>111</v>
      </c>
      <c r="E14" s="30">
        <v>40</v>
      </c>
      <c r="F14" s="64">
        <v>10</v>
      </c>
      <c r="G14" s="64">
        <v>3</v>
      </c>
      <c r="H14" s="64">
        <v>0</v>
      </c>
      <c r="I14" s="64">
        <v>10</v>
      </c>
      <c r="J14" s="64">
        <v>0</v>
      </c>
      <c r="K14" s="65">
        <v>23</v>
      </c>
      <c r="L14" s="88">
        <v>0.04675925925925926</v>
      </c>
      <c r="M14" s="65">
        <v>134.66</v>
      </c>
      <c r="N14" s="65">
        <v>157.66</v>
      </c>
      <c r="O14" s="89">
        <v>3</v>
      </c>
      <c r="P14" s="27">
        <v>128.95</v>
      </c>
      <c r="Q14" s="64" t="s">
        <v>41</v>
      </c>
      <c r="R14" s="64"/>
    </row>
    <row r="15" spans="1:18" ht="40.5" customHeight="1">
      <c r="A15" s="85">
        <v>3</v>
      </c>
      <c r="B15" s="86" t="s">
        <v>113</v>
      </c>
      <c r="C15" s="78" t="s">
        <v>109</v>
      </c>
      <c r="D15" s="87" t="s">
        <v>40</v>
      </c>
      <c r="E15" s="30">
        <v>20</v>
      </c>
      <c r="F15" s="64">
        <v>10</v>
      </c>
      <c r="G15" s="64">
        <v>7</v>
      </c>
      <c r="H15" s="64">
        <v>0</v>
      </c>
      <c r="I15" s="64">
        <v>40</v>
      </c>
      <c r="J15" s="64">
        <v>0</v>
      </c>
      <c r="K15" s="65">
        <v>57</v>
      </c>
      <c r="L15" s="88">
        <v>0.04137731481481482</v>
      </c>
      <c r="M15" s="65">
        <v>119.16</v>
      </c>
      <c r="N15" s="65">
        <v>176.16</v>
      </c>
      <c r="O15" s="89">
        <v>4</v>
      </c>
      <c r="P15" s="27">
        <v>144.08</v>
      </c>
      <c r="Q15" s="64" t="s">
        <v>46</v>
      </c>
      <c r="R15" s="93"/>
    </row>
    <row r="16" spans="1:18" ht="40.5" customHeight="1">
      <c r="A16" s="85">
        <v>12</v>
      </c>
      <c r="B16" s="86" t="s">
        <v>114</v>
      </c>
      <c r="C16" s="78" t="s">
        <v>48</v>
      </c>
      <c r="D16" s="87" t="s">
        <v>115</v>
      </c>
      <c r="E16" s="30">
        <v>20</v>
      </c>
      <c r="F16" s="64">
        <v>37</v>
      </c>
      <c r="G16" s="64">
        <v>0</v>
      </c>
      <c r="H16" s="64">
        <v>18</v>
      </c>
      <c r="I16" s="64">
        <v>35</v>
      </c>
      <c r="J16" s="64">
        <v>0</v>
      </c>
      <c r="K16" s="65">
        <v>90</v>
      </c>
      <c r="L16" s="88">
        <v>0.060069444444444446</v>
      </c>
      <c r="M16" s="65">
        <v>173</v>
      </c>
      <c r="N16" s="65">
        <v>263</v>
      </c>
      <c r="O16" s="89">
        <v>5</v>
      </c>
      <c r="P16" s="27">
        <v>215.11</v>
      </c>
      <c r="Q16" s="64" t="s">
        <v>46</v>
      </c>
      <c r="R16" s="93"/>
    </row>
    <row r="17" spans="1:18" ht="40.5" customHeight="1">
      <c r="A17" s="85">
        <v>6</v>
      </c>
      <c r="B17" s="94" t="s">
        <v>116</v>
      </c>
      <c r="C17" s="44" t="s">
        <v>51</v>
      </c>
      <c r="D17" s="31" t="s">
        <v>52</v>
      </c>
      <c r="E17" s="30">
        <v>20</v>
      </c>
      <c r="F17" s="64">
        <v>13</v>
      </c>
      <c r="G17" s="64">
        <v>0</v>
      </c>
      <c r="H17" s="64">
        <v>9</v>
      </c>
      <c r="I17" s="64">
        <v>60</v>
      </c>
      <c r="J17" s="64">
        <v>0</v>
      </c>
      <c r="K17" s="65">
        <v>102</v>
      </c>
      <c r="L17" s="88">
        <v>0.0566550925925926</v>
      </c>
      <c r="M17" s="65">
        <v>163.17</v>
      </c>
      <c r="N17" s="65">
        <v>265.17</v>
      </c>
      <c r="O17" s="89">
        <v>6</v>
      </c>
      <c r="P17" s="27">
        <v>216.89</v>
      </c>
      <c r="Q17" s="64"/>
      <c r="R17" s="93"/>
    </row>
    <row r="18" spans="1:18" ht="40.5" customHeight="1">
      <c r="A18" s="85">
        <v>13</v>
      </c>
      <c r="B18" s="94" t="s">
        <v>117</v>
      </c>
      <c r="C18" s="78" t="s">
        <v>118</v>
      </c>
      <c r="D18" s="87" t="s">
        <v>111</v>
      </c>
      <c r="E18" s="30">
        <v>6</v>
      </c>
      <c r="F18" s="64">
        <v>33</v>
      </c>
      <c r="G18" s="64">
        <v>25</v>
      </c>
      <c r="H18" s="64">
        <v>0</v>
      </c>
      <c r="I18" s="64">
        <v>60</v>
      </c>
      <c r="J18" s="64">
        <v>0</v>
      </c>
      <c r="K18" s="65">
        <v>118</v>
      </c>
      <c r="L18" s="88">
        <v>0.05202546296296296</v>
      </c>
      <c r="M18" s="65">
        <v>149.84</v>
      </c>
      <c r="N18" s="65">
        <v>267.84</v>
      </c>
      <c r="O18" s="89">
        <v>7</v>
      </c>
      <c r="P18" s="27">
        <v>219.07</v>
      </c>
      <c r="Q18" s="64" t="s">
        <v>46</v>
      </c>
      <c r="R18" s="93"/>
    </row>
    <row r="19" spans="1:18" ht="40.5" customHeight="1">
      <c r="A19" s="85">
        <v>8</v>
      </c>
      <c r="B19" s="86" t="s">
        <v>119</v>
      </c>
      <c r="C19" s="92" t="s">
        <v>54</v>
      </c>
      <c r="D19" s="87" t="s">
        <v>111</v>
      </c>
      <c r="E19" s="30">
        <v>6</v>
      </c>
      <c r="F19" s="64">
        <v>20</v>
      </c>
      <c r="G19" s="64">
        <v>0</v>
      </c>
      <c r="H19" s="64">
        <v>45</v>
      </c>
      <c r="I19" s="64">
        <v>75</v>
      </c>
      <c r="J19" s="64">
        <v>0</v>
      </c>
      <c r="K19" s="65">
        <v>140</v>
      </c>
      <c r="L19" s="88">
        <v>0.04703703703703704</v>
      </c>
      <c r="M19" s="65">
        <v>135.46</v>
      </c>
      <c r="N19" s="65">
        <v>275.46</v>
      </c>
      <c r="O19" s="89">
        <v>8</v>
      </c>
      <c r="P19" s="27">
        <v>225.31</v>
      </c>
      <c r="Q19" s="64" t="s">
        <v>46</v>
      </c>
      <c r="R19" s="93"/>
    </row>
    <row r="20" spans="1:18" ht="40.5" customHeight="1">
      <c r="A20" s="85">
        <v>9</v>
      </c>
      <c r="B20" s="87" t="s">
        <v>120</v>
      </c>
      <c r="C20" s="95" t="s">
        <v>45</v>
      </c>
      <c r="D20" s="87" t="s">
        <v>111</v>
      </c>
      <c r="E20" s="64">
        <v>20</v>
      </c>
      <c r="F20" s="64">
        <v>0</v>
      </c>
      <c r="G20" s="64">
        <v>0</v>
      </c>
      <c r="H20" s="64">
        <v>10</v>
      </c>
      <c r="I20" s="64">
        <v>0</v>
      </c>
      <c r="J20" s="64">
        <v>600</v>
      </c>
      <c r="K20" s="65">
        <v>610</v>
      </c>
      <c r="L20" s="96">
        <v>0.04131944444444444</v>
      </c>
      <c r="M20" s="65">
        <v>118.36</v>
      </c>
      <c r="N20" s="65">
        <v>728.36</v>
      </c>
      <c r="O20" s="91">
        <v>9</v>
      </c>
      <c r="P20" s="27">
        <v>595.75</v>
      </c>
      <c r="Q20" s="64" t="s">
        <v>46</v>
      </c>
      <c r="R20" s="93"/>
    </row>
    <row r="21" spans="1:18" ht="40.5" customHeight="1">
      <c r="A21" s="85">
        <v>7</v>
      </c>
      <c r="B21" s="86" t="s">
        <v>121</v>
      </c>
      <c r="C21" s="44" t="s">
        <v>51</v>
      </c>
      <c r="D21" s="31" t="s">
        <v>52</v>
      </c>
      <c r="E21" s="30">
        <v>15</v>
      </c>
      <c r="F21" s="64">
        <v>13</v>
      </c>
      <c r="G21" s="64">
        <v>0</v>
      </c>
      <c r="H21" s="64">
        <v>0</v>
      </c>
      <c r="I21" s="64">
        <v>0</v>
      </c>
      <c r="J21" s="64">
        <v>600</v>
      </c>
      <c r="K21" s="65">
        <v>628</v>
      </c>
      <c r="L21" s="88">
        <v>0.03949074074074074</v>
      </c>
      <c r="M21" s="65">
        <v>113.73</v>
      </c>
      <c r="N21" s="65">
        <v>741.73</v>
      </c>
      <c r="O21" s="89">
        <v>10</v>
      </c>
      <c r="P21" s="27">
        <v>606.68</v>
      </c>
      <c r="Q21" s="64"/>
      <c r="R21" s="93"/>
    </row>
    <row r="22" spans="1:17" ht="40.5" customHeight="1">
      <c r="A22" s="85">
        <v>11</v>
      </c>
      <c r="B22" s="86" t="s">
        <v>122</v>
      </c>
      <c r="C22" s="92" t="s">
        <v>43</v>
      </c>
      <c r="D22" s="87" t="s">
        <v>111</v>
      </c>
      <c r="E22" s="30">
        <v>60</v>
      </c>
      <c r="F22" s="64">
        <v>32</v>
      </c>
      <c r="G22" s="64">
        <v>0</v>
      </c>
      <c r="H22" s="64">
        <v>0</v>
      </c>
      <c r="I22" s="64">
        <v>0</v>
      </c>
      <c r="J22" s="64">
        <v>600</v>
      </c>
      <c r="K22" s="65">
        <f>SUM(F22:J22)</f>
        <v>632</v>
      </c>
      <c r="L22" s="88">
        <v>0.04273148148148148</v>
      </c>
      <c r="M22" s="65">
        <v>123.06</v>
      </c>
      <c r="N22" s="65">
        <v>755.06</v>
      </c>
      <c r="O22" s="89">
        <v>11</v>
      </c>
      <c r="P22" s="27">
        <v>617.59</v>
      </c>
      <c r="Q22" s="64" t="s">
        <v>46</v>
      </c>
    </row>
    <row r="23" spans="1:18" ht="42" customHeight="1">
      <c r="A23" s="97">
        <v>14</v>
      </c>
      <c r="B23" s="98" t="s">
        <v>123</v>
      </c>
      <c r="C23" s="78" t="s">
        <v>118</v>
      </c>
      <c r="D23" s="99" t="s">
        <v>111</v>
      </c>
      <c r="E23" s="100">
        <v>6</v>
      </c>
      <c r="F23" s="101">
        <v>55</v>
      </c>
      <c r="G23" s="101">
        <v>14</v>
      </c>
      <c r="H23" s="101">
        <v>0</v>
      </c>
      <c r="I23" s="101">
        <v>0</v>
      </c>
      <c r="J23" s="101">
        <v>600</v>
      </c>
      <c r="K23" s="102">
        <v>669</v>
      </c>
      <c r="L23" s="103">
        <v>0.04694444444444445</v>
      </c>
      <c r="M23" s="102">
        <v>135.2</v>
      </c>
      <c r="N23" s="102">
        <v>804.2</v>
      </c>
      <c r="O23" s="104">
        <v>12</v>
      </c>
      <c r="P23" s="105">
        <v>657.78</v>
      </c>
      <c r="Q23" s="101" t="s">
        <v>46</v>
      </c>
      <c r="R23" s="106"/>
    </row>
    <row r="24" spans="1:18" ht="30.75" customHeight="1">
      <c r="A24" s="8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25.5" customHeight="1">
      <c r="A25" s="51"/>
      <c r="B25" s="52"/>
      <c r="C25" s="158" t="s">
        <v>57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  <row r="26" spans="3:18" ht="25.5" customHeight="1">
      <c r="C26" s="187" t="s">
        <v>58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</row>
    <row r="27" spans="1:16" ht="25.5" customHeight="1">
      <c r="A27" s="59"/>
      <c r="B27" s="53" t="s">
        <v>59</v>
      </c>
      <c r="C27" s="157" t="s">
        <v>61</v>
      </c>
      <c r="D27" s="157"/>
      <c r="E27" s="157"/>
      <c r="F27" s="159"/>
      <c r="G27" s="159"/>
      <c r="H27" s="159"/>
      <c r="I27" s="159"/>
      <c r="J27" s="176"/>
      <c r="K27" s="176"/>
      <c r="L27" s="176"/>
      <c r="M27" s="176"/>
      <c r="N27" s="176"/>
      <c r="O27" s="176"/>
      <c r="P27" s="176"/>
    </row>
    <row r="28" spans="1:16" ht="25.5" customHeight="1">
      <c r="A28" s="59"/>
      <c r="B28" s="59"/>
      <c r="C28" s="157" t="s">
        <v>60</v>
      </c>
      <c r="D28" s="157"/>
      <c r="E28" s="157"/>
      <c r="F28" s="159" t="s">
        <v>63</v>
      </c>
      <c r="G28" s="159"/>
      <c r="H28" s="159"/>
      <c r="I28" s="159"/>
      <c r="J28" s="159"/>
      <c r="K28" s="159"/>
      <c r="L28" s="159"/>
      <c r="M28" s="159"/>
      <c r="N28" s="159"/>
      <c r="O28" s="159"/>
      <c r="P28" s="159"/>
    </row>
    <row r="29" spans="1:16" ht="25.5" customHeight="1">
      <c r="A29" s="59"/>
      <c r="B29" s="59"/>
      <c r="C29" s="157" t="s">
        <v>62</v>
      </c>
      <c r="D29" s="157"/>
      <c r="E29" s="157"/>
      <c r="F29" s="159" t="s">
        <v>64</v>
      </c>
      <c r="G29" s="159"/>
      <c r="H29" s="159"/>
      <c r="I29" s="159"/>
      <c r="J29" s="159"/>
      <c r="K29" s="159"/>
      <c r="L29" s="159"/>
      <c r="M29" s="159"/>
      <c r="N29" s="159"/>
      <c r="O29" s="159"/>
      <c r="P29" s="159"/>
    </row>
    <row r="30" spans="1:16" ht="25.5" customHeight="1">
      <c r="A30" s="59"/>
      <c r="C30" s="157" t="s">
        <v>65</v>
      </c>
      <c r="D30" s="157"/>
      <c r="E30" s="157"/>
      <c r="F30" s="159" t="s">
        <v>66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40" spans="1:17" s="59" customFormat="1" ht="33.75" customHeight="1">
      <c r="A40" s="1"/>
      <c r="B40" s="2"/>
      <c r="C40" s="1"/>
      <c r="D40" s="3"/>
      <c r="E40" s="3"/>
      <c r="F40" s="1"/>
      <c r="G40" s="1"/>
      <c r="H40" s="1"/>
      <c r="I40" s="1"/>
      <c r="J40" s="4"/>
      <c r="K40" s="4"/>
      <c r="L40" s="5"/>
      <c r="M40" s="1"/>
      <c r="N40" s="6"/>
      <c r="O40" s="7"/>
      <c r="P40" s="1"/>
      <c r="Q40" s="1"/>
    </row>
    <row r="41" spans="1:17" s="59" customFormat="1" ht="27" customHeight="1">
      <c r="A41" s="1"/>
      <c r="B41" s="2"/>
      <c r="C41" s="1"/>
      <c r="D41" s="3"/>
      <c r="E41" s="3"/>
      <c r="F41" s="1"/>
      <c r="G41" s="1"/>
      <c r="H41" s="1"/>
      <c r="I41" s="1"/>
      <c r="J41" s="4"/>
      <c r="K41" s="4"/>
      <c r="L41" s="5"/>
      <c r="M41" s="1"/>
      <c r="N41" s="6"/>
      <c r="O41" s="7"/>
      <c r="P41" s="1"/>
      <c r="Q41" s="1"/>
    </row>
    <row r="43" ht="12.75" hidden="1"/>
  </sheetData>
  <sheetProtection selectLockedCells="1" selectUnlockedCells="1"/>
  <mergeCells count="40">
    <mergeCell ref="C9:C11"/>
    <mergeCell ref="D9:D11"/>
    <mergeCell ref="E9:E11"/>
    <mergeCell ref="F9:K9"/>
    <mergeCell ref="A1:R1"/>
    <mergeCell ref="A2:R2"/>
    <mergeCell ref="A3:R3"/>
    <mergeCell ref="A4:B4"/>
    <mergeCell ref="H4:R4"/>
    <mergeCell ref="A5:R5"/>
    <mergeCell ref="N9:N11"/>
    <mergeCell ref="O9:O11"/>
    <mergeCell ref="P9:P11"/>
    <mergeCell ref="Q9:Q11"/>
    <mergeCell ref="A6:R6"/>
    <mergeCell ref="A7:R7"/>
    <mergeCell ref="A8:B8"/>
    <mergeCell ref="H8:R8"/>
    <mergeCell ref="A9:A11"/>
    <mergeCell ref="B9:B11"/>
    <mergeCell ref="F28:P28"/>
    <mergeCell ref="R9:R11"/>
    <mergeCell ref="F10:F11"/>
    <mergeCell ref="G10:G11"/>
    <mergeCell ref="H10:H11"/>
    <mergeCell ref="I10:I11"/>
    <mergeCell ref="J10:J11"/>
    <mergeCell ref="K10:K11"/>
    <mergeCell ref="L9:L11"/>
    <mergeCell ref="M9:M11"/>
    <mergeCell ref="C29:E29"/>
    <mergeCell ref="F29:P29"/>
    <mergeCell ref="C30:E30"/>
    <mergeCell ref="F30:P30"/>
    <mergeCell ref="C25:R25"/>
    <mergeCell ref="C26:R26"/>
    <mergeCell ref="C27:E27"/>
    <mergeCell ref="F27:I27"/>
    <mergeCell ref="J27:P27"/>
    <mergeCell ref="C28:E28"/>
  </mergeCells>
  <printOptions horizontalCentered="1" verticalCentered="1"/>
  <pageMargins left="0.2361111111111111" right="0.2361111111111111" top="0.39375" bottom="0.31527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39"/>
  <sheetViews>
    <sheetView zoomScaleSheetLayoutView="66" zoomScalePageLayoutView="0" workbookViewId="0" topLeftCell="A1">
      <selection activeCell="B16" sqref="B16"/>
    </sheetView>
  </sheetViews>
  <sheetFormatPr defaultColWidth="9.140625" defaultRowHeight="12.75"/>
  <cols>
    <col min="1" max="1" width="5.57421875" style="1" customWidth="1"/>
    <col min="2" max="2" width="32.28125" style="2" customWidth="1"/>
    <col min="3" max="3" width="27.7109375" style="1" customWidth="1"/>
    <col min="4" max="4" width="21.8515625" style="3" customWidth="1"/>
    <col min="5" max="5" width="8.421875" style="3" customWidth="1"/>
    <col min="6" max="6" width="9.28125" style="1" customWidth="1"/>
    <col min="7" max="7" width="8.8515625" style="1" customWidth="1"/>
    <col min="8" max="9" width="8.421875" style="1" customWidth="1"/>
    <col min="10" max="10" width="8.7109375" style="1" customWidth="1"/>
    <col min="11" max="11" width="9.57421875" style="1" customWidth="1"/>
    <col min="12" max="12" width="9.8515625" style="4" customWidth="1"/>
    <col min="13" max="13" width="12.57421875" style="4" customWidth="1"/>
    <col min="14" max="14" width="12.140625" style="5" customWidth="1"/>
    <col min="15" max="15" width="15.28125" style="1" customWidth="1"/>
    <col min="16" max="16" width="6.57421875" style="6" customWidth="1"/>
    <col min="17" max="17" width="13.140625" style="7" customWidth="1"/>
    <col min="18" max="18" width="9.00390625" style="1" customWidth="1"/>
    <col min="19" max="19" width="4.421875" style="1" customWidth="1"/>
    <col min="20" max="16384" width="9.140625" style="1" customWidth="1"/>
  </cols>
  <sheetData>
    <row r="1" spans="1:20" ht="39" customHeight="1">
      <c r="A1" s="200" t="s">
        <v>124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107"/>
    </row>
    <row r="2" spans="1:20" ht="21.75" customHeight="1">
      <c r="A2" s="172" t="s">
        <v>125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60"/>
    </row>
    <row r="3" spans="1:19" ht="13.5" customHeight="1">
      <c r="A3" s="201" t="s">
        <v>3</v>
      </c>
      <c r="B3" s="201"/>
      <c r="C3"/>
      <c r="D3"/>
      <c r="E3"/>
      <c r="F3"/>
      <c r="G3"/>
      <c r="H3"/>
      <c r="I3"/>
      <c r="J3" s="186" t="s">
        <v>4</v>
      </c>
      <c r="K3" s="186"/>
      <c r="L3" s="186"/>
      <c r="M3" s="186"/>
      <c r="N3" s="186"/>
      <c r="O3" s="186"/>
      <c r="P3" s="186"/>
      <c r="Q3" s="186"/>
      <c r="R3" s="186"/>
      <c r="S3" s="186"/>
    </row>
    <row r="4" spans="1:19" ht="18.75" customHeight="1">
      <c r="A4" s="202" t="s">
        <v>96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s="108" customFormat="1" ht="20.25" customHeight="1">
      <c r="A5" s="203" t="s">
        <v>70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s="108" customFormat="1" ht="23.25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s="108" customFormat="1" ht="12.75" customHeight="1">
      <c r="A7" s="198" t="s">
        <v>127</v>
      </c>
      <c r="B7" s="198"/>
      <c r="C7" s="11"/>
      <c r="D7" s="11"/>
      <c r="E7" s="11"/>
      <c r="F7" s="11"/>
      <c r="G7" s="11"/>
      <c r="H7" s="11"/>
      <c r="I7" s="11"/>
      <c r="J7" s="11"/>
      <c r="K7" s="11"/>
      <c r="L7" s="169" t="s">
        <v>128</v>
      </c>
      <c r="M7" s="169"/>
      <c r="N7" s="169"/>
      <c r="O7" s="169"/>
      <c r="P7" s="169"/>
      <c r="Q7" s="169"/>
      <c r="R7" s="169"/>
      <c r="S7" s="169"/>
    </row>
    <row r="8" spans="1:19" ht="18" customHeight="1">
      <c r="A8" s="163" t="s">
        <v>129</v>
      </c>
      <c r="B8" s="161" t="s">
        <v>130</v>
      </c>
      <c r="C8" s="170" t="s">
        <v>12</v>
      </c>
      <c r="D8" s="161" t="s">
        <v>13</v>
      </c>
      <c r="E8" s="199" t="s">
        <v>101</v>
      </c>
      <c r="F8" s="161" t="s">
        <v>131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3" t="s">
        <v>16</v>
      </c>
    </row>
    <row r="9" spans="1:19" ht="18" customHeight="1">
      <c r="A9" s="163"/>
      <c r="B9" s="161"/>
      <c r="C9" s="170"/>
      <c r="D9" s="161"/>
      <c r="E9" s="199"/>
      <c r="F9" s="161" t="s">
        <v>102</v>
      </c>
      <c r="G9" s="161"/>
      <c r="H9" s="161"/>
      <c r="I9" s="161"/>
      <c r="J9" s="161"/>
      <c r="K9" s="161"/>
      <c r="L9" s="161"/>
      <c r="M9" s="162" t="s">
        <v>18</v>
      </c>
      <c r="N9" s="162" t="s">
        <v>19</v>
      </c>
      <c r="O9" s="163" t="s">
        <v>103</v>
      </c>
      <c r="P9" s="180" t="s">
        <v>21</v>
      </c>
      <c r="Q9" s="163" t="s">
        <v>22</v>
      </c>
      <c r="R9" s="163" t="s">
        <v>23</v>
      </c>
      <c r="S9" s="163"/>
    </row>
    <row r="10" spans="1:19" ht="124.5" customHeight="1">
      <c r="A10" s="163"/>
      <c r="B10" s="161"/>
      <c r="C10" s="170"/>
      <c r="D10" s="161"/>
      <c r="E10" s="199"/>
      <c r="F10" s="14" t="s">
        <v>132</v>
      </c>
      <c r="G10" s="14" t="s">
        <v>133</v>
      </c>
      <c r="H10" s="14" t="s">
        <v>134</v>
      </c>
      <c r="I10" s="14" t="s">
        <v>135</v>
      </c>
      <c r="J10" s="14" t="s">
        <v>136</v>
      </c>
      <c r="K10" s="14" t="s">
        <v>137</v>
      </c>
      <c r="L10" s="13" t="s">
        <v>33</v>
      </c>
      <c r="M10" s="162"/>
      <c r="N10" s="162"/>
      <c r="O10" s="162"/>
      <c r="P10" s="162"/>
      <c r="Q10" s="162"/>
      <c r="R10" s="162"/>
      <c r="S10" s="163"/>
    </row>
    <row r="11" spans="1:19" ht="36.75" customHeight="1">
      <c r="A11" s="109">
        <v>12</v>
      </c>
      <c r="B11" s="110" t="s">
        <v>138</v>
      </c>
      <c r="C11" s="20" t="s">
        <v>43</v>
      </c>
      <c r="D11" s="31" t="s">
        <v>111</v>
      </c>
      <c r="E11" s="111">
        <v>60</v>
      </c>
      <c r="F11" s="30">
        <v>0</v>
      </c>
      <c r="G11" s="30">
        <v>6</v>
      </c>
      <c r="H11" s="30">
        <v>20</v>
      </c>
      <c r="I11" s="30">
        <v>0</v>
      </c>
      <c r="J11" s="30">
        <v>0</v>
      </c>
      <c r="K11" s="30">
        <v>0</v>
      </c>
      <c r="L11" s="63">
        <v>26</v>
      </c>
      <c r="M11" s="112">
        <v>0.032789351851851854</v>
      </c>
      <c r="N11" s="113">
        <v>94.54</v>
      </c>
      <c r="O11" s="114">
        <v>120.54</v>
      </c>
      <c r="P11" s="109">
        <v>1</v>
      </c>
      <c r="Q11" s="115">
        <v>100</v>
      </c>
      <c r="R11" s="116" t="s">
        <v>37</v>
      </c>
      <c r="S11" s="117"/>
    </row>
    <row r="12" spans="1:19" ht="36.75" customHeight="1">
      <c r="A12" s="109">
        <v>9</v>
      </c>
      <c r="B12" s="110" t="s">
        <v>139</v>
      </c>
      <c r="C12" s="78" t="s">
        <v>109</v>
      </c>
      <c r="D12" s="31" t="s">
        <v>40</v>
      </c>
      <c r="E12" s="111">
        <v>40</v>
      </c>
      <c r="F12" s="30">
        <v>8</v>
      </c>
      <c r="G12" s="30">
        <v>6</v>
      </c>
      <c r="H12" s="30">
        <v>0</v>
      </c>
      <c r="I12" s="30">
        <v>10</v>
      </c>
      <c r="J12" s="30">
        <v>0</v>
      </c>
      <c r="K12" s="30">
        <v>0</v>
      </c>
      <c r="L12" s="63">
        <v>24</v>
      </c>
      <c r="M12" s="112">
        <v>0.047858796296296295</v>
      </c>
      <c r="N12" s="113">
        <v>137.84</v>
      </c>
      <c r="O12" s="114">
        <v>161.84</v>
      </c>
      <c r="P12" s="109">
        <v>2</v>
      </c>
      <c r="Q12" s="115">
        <v>134.37</v>
      </c>
      <c r="R12" s="116" t="s">
        <v>41</v>
      </c>
      <c r="S12" s="117"/>
    </row>
    <row r="13" spans="1:19" ht="36.75" customHeight="1">
      <c r="A13" s="109">
        <v>4</v>
      </c>
      <c r="B13" s="110" t="s">
        <v>140</v>
      </c>
      <c r="C13" s="78" t="s">
        <v>48</v>
      </c>
      <c r="D13" s="31" t="s">
        <v>115</v>
      </c>
      <c r="E13" s="111">
        <v>20</v>
      </c>
      <c r="F13" s="30">
        <v>20</v>
      </c>
      <c r="G13" s="30">
        <v>14</v>
      </c>
      <c r="H13" s="30">
        <v>7</v>
      </c>
      <c r="I13" s="30">
        <v>0</v>
      </c>
      <c r="J13" s="30">
        <v>3</v>
      </c>
      <c r="K13" s="30">
        <v>0</v>
      </c>
      <c r="L13" s="63">
        <v>44</v>
      </c>
      <c r="M13" s="112">
        <v>0.04608796296296296</v>
      </c>
      <c r="N13" s="113">
        <v>132.73</v>
      </c>
      <c r="O13" s="114">
        <v>176.74</v>
      </c>
      <c r="P13" s="109">
        <v>3</v>
      </c>
      <c r="Q13" s="115">
        <v>146.75</v>
      </c>
      <c r="R13" s="116" t="s">
        <v>46</v>
      </c>
      <c r="S13" s="117"/>
    </row>
    <row r="14" spans="1:19" ht="37.5" customHeight="1">
      <c r="A14" s="109">
        <v>1</v>
      </c>
      <c r="B14" s="68" t="s">
        <v>141</v>
      </c>
      <c r="C14" s="92" t="s">
        <v>45</v>
      </c>
      <c r="D14" s="31" t="s">
        <v>111</v>
      </c>
      <c r="E14" s="30">
        <v>20</v>
      </c>
      <c r="F14" s="64">
        <v>15</v>
      </c>
      <c r="G14" s="64">
        <v>5</v>
      </c>
      <c r="H14" s="64">
        <v>30</v>
      </c>
      <c r="I14" s="64">
        <v>0</v>
      </c>
      <c r="J14" s="64">
        <v>0</v>
      </c>
      <c r="K14" s="64">
        <v>0</v>
      </c>
      <c r="L14" s="67">
        <f>SUM(F14:I14)</f>
        <v>50</v>
      </c>
      <c r="M14" s="24">
        <v>0.04627314814814815</v>
      </c>
      <c r="N14" s="65">
        <v>133.26</v>
      </c>
      <c r="O14" s="65">
        <v>183.26</v>
      </c>
      <c r="P14" s="79">
        <v>4</v>
      </c>
      <c r="Q14" s="27">
        <v>152.16</v>
      </c>
      <c r="R14" s="64" t="s">
        <v>46</v>
      </c>
      <c r="S14" s="118"/>
    </row>
    <row r="15" spans="1:22" ht="37.5" customHeight="1">
      <c r="A15" s="109">
        <v>11</v>
      </c>
      <c r="B15" s="110" t="s">
        <v>142</v>
      </c>
      <c r="C15" s="20" t="s">
        <v>43</v>
      </c>
      <c r="D15" s="31" t="s">
        <v>111</v>
      </c>
      <c r="E15" s="111">
        <v>40</v>
      </c>
      <c r="F15" s="30">
        <v>5</v>
      </c>
      <c r="G15" s="30">
        <v>0</v>
      </c>
      <c r="H15" s="30">
        <v>70</v>
      </c>
      <c r="I15" s="30">
        <v>0</v>
      </c>
      <c r="J15" s="30">
        <v>0</v>
      </c>
      <c r="K15" s="30">
        <v>0</v>
      </c>
      <c r="L15" s="63">
        <v>75</v>
      </c>
      <c r="M15" s="112">
        <v>0.03953703703703703</v>
      </c>
      <c r="N15" s="113">
        <v>113.86</v>
      </c>
      <c r="O15" s="114">
        <v>188.86</v>
      </c>
      <c r="P15" s="109">
        <v>5</v>
      </c>
      <c r="Q15" s="115">
        <v>156.81</v>
      </c>
      <c r="R15" s="64" t="s">
        <v>46</v>
      </c>
      <c r="S15" s="119"/>
      <c r="T15" s="59"/>
      <c r="U15" s="59"/>
      <c r="V15" s="59"/>
    </row>
    <row r="16" spans="1:22" ht="37.5" customHeight="1">
      <c r="A16" s="109">
        <v>5</v>
      </c>
      <c r="B16" s="110" t="s">
        <v>194</v>
      </c>
      <c r="C16" s="20" t="s">
        <v>35</v>
      </c>
      <c r="D16" s="31" t="s">
        <v>111</v>
      </c>
      <c r="E16" s="111">
        <v>40</v>
      </c>
      <c r="F16" s="30">
        <v>15</v>
      </c>
      <c r="G16" s="30">
        <v>10</v>
      </c>
      <c r="H16" s="30">
        <v>43</v>
      </c>
      <c r="I16" s="30">
        <v>0</v>
      </c>
      <c r="J16" s="30">
        <v>0</v>
      </c>
      <c r="K16" s="30">
        <v>0</v>
      </c>
      <c r="L16" s="63">
        <v>68</v>
      </c>
      <c r="M16" s="112">
        <v>0.04306712962962963</v>
      </c>
      <c r="N16" s="113">
        <v>124.04</v>
      </c>
      <c r="O16" s="114">
        <v>192.04</v>
      </c>
      <c r="P16" s="109">
        <v>6</v>
      </c>
      <c r="Q16" s="115">
        <v>159.45</v>
      </c>
      <c r="R16" s="64" t="s">
        <v>46</v>
      </c>
      <c r="S16" s="119"/>
      <c r="T16" s="59"/>
      <c r="U16" s="59"/>
      <c r="V16" s="59"/>
    </row>
    <row r="17" spans="1:22" ht="37.5" customHeight="1">
      <c r="A17" s="109">
        <v>10</v>
      </c>
      <c r="B17" s="68" t="s">
        <v>143</v>
      </c>
      <c r="C17" s="78" t="s">
        <v>109</v>
      </c>
      <c r="D17" s="31" t="s">
        <v>40</v>
      </c>
      <c r="E17" s="111">
        <v>60</v>
      </c>
      <c r="F17" s="30">
        <v>13</v>
      </c>
      <c r="G17" s="30">
        <v>10</v>
      </c>
      <c r="H17" s="30">
        <v>90</v>
      </c>
      <c r="I17" s="30">
        <v>5</v>
      </c>
      <c r="J17" s="30">
        <v>0</v>
      </c>
      <c r="K17" s="30">
        <v>0</v>
      </c>
      <c r="L17" s="63">
        <v>118</v>
      </c>
      <c r="M17" s="112">
        <v>0.0475462962962963</v>
      </c>
      <c r="N17" s="113">
        <v>136.94</v>
      </c>
      <c r="O17" s="114">
        <v>254.94</v>
      </c>
      <c r="P17" s="109">
        <v>7</v>
      </c>
      <c r="Q17" s="115">
        <v>211.67</v>
      </c>
      <c r="R17" s="116" t="s">
        <v>46</v>
      </c>
      <c r="S17" s="119"/>
      <c r="T17" s="59"/>
      <c r="U17" s="59"/>
      <c r="V17" s="59"/>
    </row>
    <row r="18" spans="1:22" ht="37.5" customHeight="1">
      <c r="A18" s="109">
        <v>7</v>
      </c>
      <c r="B18" s="110" t="s">
        <v>144</v>
      </c>
      <c r="C18" s="92" t="s">
        <v>45</v>
      </c>
      <c r="D18" s="31" t="s">
        <v>111</v>
      </c>
      <c r="E18" s="111">
        <v>13</v>
      </c>
      <c r="F18" s="30">
        <v>15</v>
      </c>
      <c r="G18" s="30">
        <v>27</v>
      </c>
      <c r="H18" s="30">
        <v>83</v>
      </c>
      <c r="I18" s="30">
        <v>0</v>
      </c>
      <c r="J18" s="30">
        <v>10</v>
      </c>
      <c r="K18" s="30">
        <v>0</v>
      </c>
      <c r="L18" s="63">
        <v>135</v>
      </c>
      <c r="M18" s="112">
        <v>0.0546875</v>
      </c>
      <c r="N18" s="113">
        <v>157.5</v>
      </c>
      <c r="O18" s="114">
        <v>292.5</v>
      </c>
      <c r="P18" s="109">
        <v>8</v>
      </c>
      <c r="Q18" s="115">
        <v>242.86</v>
      </c>
      <c r="R18" s="64" t="s">
        <v>46</v>
      </c>
      <c r="S18" s="119"/>
      <c r="T18" s="59"/>
      <c r="U18" s="59"/>
      <c r="V18" s="59"/>
    </row>
    <row r="19" spans="1:22" ht="37.5" customHeight="1">
      <c r="A19" s="109">
        <v>13</v>
      </c>
      <c r="B19" s="110" t="s">
        <v>145</v>
      </c>
      <c r="C19" s="78" t="s">
        <v>48</v>
      </c>
      <c r="D19" s="31" t="s">
        <v>115</v>
      </c>
      <c r="E19" s="111">
        <v>20</v>
      </c>
      <c r="F19" s="30">
        <v>20</v>
      </c>
      <c r="G19" s="30">
        <v>10</v>
      </c>
      <c r="H19" s="30">
        <v>30</v>
      </c>
      <c r="I19" s="30">
        <v>0</v>
      </c>
      <c r="J19" s="30">
        <v>0</v>
      </c>
      <c r="K19" s="30">
        <v>600</v>
      </c>
      <c r="L19" s="63">
        <v>660</v>
      </c>
      <c r="M19" s="112">
        <v>0.029108796296296296</v>
      </c>
      <c r="N19" s="113">
        <v>83.84</v>
      </c>
      <c r="O19" s="114">
        <v>743.84</v>
      </c>
      <c r="P19" s="109">
        <v>9</v>
      </c>
      <c r="Q19" s="115">
        <v>617.6</v>
      </c>
      <c r="R19" s="116" t="s">
        <v>46</v>
      </c>
      <c r="S19" s="119"/>
      <c r="T19" s="59"/>
      <c r="U19" s="59"/>
      <c r="V19" s="59"/>
    </row>
    <row r="20" spans="1:22" ht="37.5" customHeight="1">
      <c r="A20" s="109">
        <v>8</v>
      </c>
      <c r="B20" s="110" t="s">
        <v>146</v>
      </c>
      <c r="C20" s="92" t="s">
        <v>45</v>
      </c>
      <c r="D20" s="31" t="s">
        <v>111</v>
      </c>
      <c r="E20" s="111">
        <v>20</v>
      </c>
      <c r="F20" s="30">
        <v>16</v>
      </c>
      <c r="G20" s="30">
        <v>30</v>
      </c>
      <c r="H20" s="30">
        <v>60</v>
      </c>
      <c r="I20" s="30">
        <v>0</v>
      </c>
      <c r="J20" s="30">
        <v>0</v>
      </c>
      <c r="K20" s="30">
        <v>600</v>
      </c>
      <c r="L20" s="63">
        <v>706</v>
      </c>
      <c r="M20" s="112">
        <v>0.031608796296296295</v>
      </c>
      <c r="N20" s="113">
        <v>91.04</v>
      </c>
      <c r="O20" s="114">
        <v>797.04</v>
      </c>
      <c r="P20" s="109">
        <v>10</v>
      </c>
      <c r="Q20" s="115">
        <v>661.77</v>
      </c>
      <c r="R20" s="64" t="s">
        <v>46</v>
      </c>
      <c r="S20" s="119"/>
      <c r="T20" s="59"/>
      <c r="U20" s="59"/>
      <c r="V20" s="59"/>
    </row>
    <row r="21" spans="1:22" ht="37.5" customHeight="1">
      <c r="A21" s="109">
        <v>6</v>
      </c>
      <c r="B21" s="110" t="s">
        <v>147</v>
      </c>
      <c r="C21" s="20" t="s">
        <v>35</v>
      </c>
      <c r="D21" s="31" t="s">
        <v>111</v>
      </c>
      <c r="E21" s="111">
        <v>20</v>
      </c>
      <c r="F21" s="30">
        <v>20</v>
      </c>
      <c r="G21" s="30">
        <v>10</v>
      </c>
      <c r="H21" s="30">
        <v>164</v>
      </c>
      <c r="I21" s="30">
        <v>0</v>
      </c>
      <c r="J21" s="30">
        <v>0</v>
      </c>
      <c r="K21" s="30">
        <v>600</v>
      </c>
      <c r="L21" s="63">
        <v>794</v>
      </c>
      <c r="M21" s="112">
        <v>0.029328703703703704</v>
      </c>
      <c r="N21" s="113">
        <v>84.46</v>
      </c>
      <c r="O21" s="114">
        <v>878.46</v>
      </c>
      <c r="P21" s="109">
        <v>11</v>
      </c>
      <c r="Q21" s="115">
        <v>729.38</v>
      </c>
      <c r="R21" s="64" t="s">
        <v>46</v>
      </c>
      <c r="S21" s="119"/>
      <c r="T21" s="59"/>
      <c r="U21" s="59"/>
      <c r="V21" s="59"/>
    </row>
    <row r="22" spans="1:22" ht="37.5" customHeight="1">
      <c r="A22" s="109"/>
      <c r="B22" s="43" t="s">
        <v>148</v>
      </c>
      <c r="C22" s="44" t="s">
        <v>51</v>
      </c>
      <c r="D22" s="31" t="s">
        <v>52</v>
      </c>
      <c r="E22" s="111">
        <v>20</v>
      </c>
      <c r="F22" s="30">
        <v>20</v>
      </c>
      <c r="G22" s="30">
        <v>10</v>
      </c>
      <c r="H22" s="30">
        <v>150</v>
      </c>
      <c r="I22" s="30">
        <v>0</v>
      </c>
      <c r="J22" s="30">
        <v>0</v>
      </c>
      <c r="K22" s="30">
        <v>600</v>
      </c>
      <c r="L22" s="63">
        <v>800</v>
      </c>
      <c r="M22" s="112">
        <v>0.030833333333333334</v>
      </c>
      <c r="N22" s="113">
        <v>88.8</v>
      </c>
      <c r="O22" s="114">
        <v>888.8</v>
      </c>
      <c r="P22" s="109">
        <v>12</v>
      </c>
      <c r="Q22" s="115">
        <v>737.35</v>
      </c>
      <c r="R22" s="64" t="s">
        <v>46</v>
      </c>
      <c r="S22" s="119"/>
      <c r="T22" s="59"/>
      <c r="U22" s="59"/>
      <c r="V22" s="59"/>
    </row>
    <row r="23" spans="1:22" ht="37.5" customHeight="1">
      <c r="A23" s="109">
        <v>15</v>
      </c>
      <c r="B23" s="110" t="s">
        <v>149</v>
      </c>
      <c r="C23" s="20" t="s">
        <v>54</v>
      </c>
      <c r="D23" s="31" t="s">
        <v>111</v>
      </c>
      <c r="E23" s="111">
        <v>2</v>
      </c>
      <c r="F23" s="30">
        <v>15</v>
      </c>
      <c r="G23" s="30">
        <v>90</v>
      </c>
      <c r="H23" s="30">
        <v>200</v>
      </c>
      <c r="I23" s="30">
        <v>0</v>
      </c>
      <c r="J23" s="30">
        <v>0</v>
      </c>
      <c r="K23" s="30">
        <v>600</v>
      </c>
      <c r="L23" s="63">
        <v>905</v>
      </c>
      <c r="M23" s="112">
        <v>0.05150462962962963</v>
      </c>
      <c r="N23" s="113">
        <v>148.34</v>
      </c>
      <c r="O23" s="114">
        <v>1054.34</v>
      </c>
      <c r="P23" s="109">
        <v>13</v>
      </c>
      <c r="Q23" s="115">
        <v>875.41</v>
      </c>
      <c r="R23" s="116" t="s">
        <v>46</v>
      </c>
      <c r="S23" s="119"/>
      <c r="T23" s="59"/>
      <c r="U23" s="59"/>
      <c r="V23" s="59"/>
    </row>
    <row r="24" spans="1:22" ht="37.5" customHeight="1">
      <c r="A24" s="109">
        <v>14</v>
      </c>
      <c r="B24" s="110" t="s">
        <v>150</v>
      </c>
      <c r="C24" s="20" t="s">
        <v>54</v>
      </c>
      <c r="D24" s="31" t="s">
        <v>111</v>
      </c>
      <c r="E24" s="111">
        <v>2</v>
      </c>
      <c r="F24" s="30">
        <v>46</v>
      </c>
      <c r="G24" s="30">
        <v>20</v>
      </c>
      <c r="H24" s="30">
        <v>352</v>
      </c>
      <c r="I24" s="30">
        <v>0</v>
      </c>
      <c r="J24" s="30">
        <v>0</v>
      </c>
      <c r="K24" s="30">
        <v>600</v>
      </c>
      <c r="L24" s="63">
        <v>1018</v>
      </c>
      <c r="M24" s="112">
        <v>0.05543981481481481</v>
      </c>
      <c r="N24" s="113">
        <v>159.66</v>
      </c>
      <c r="O24" s="114">
        <v>1177.66</v>
      </c>
      <c r="P24" s="109">
        <v>14</v>
      </c>
      <c r="Q24" s="115">
        <v>977.8</v>
      </c>
      <c r="R24" s="116" t="s">
        <v>46</v>
      </c>
      <c r="S24" s="119"/>
      <c r="T24" s="59"/>
      <c r="U24" s="59"/>
      <c r="V24" s="59"/>
    </row>
    <row r="25" spans="1:22" ht="37.5" customHeight="1">
      <c r="A25" s="13"/>
      <c r="B25" s="1"/>
      <c r="D25" s="1"/>
      <c r="E25" s="1"/>
      <c r="L25" s="1"/>
      <c r="M25" s="1"/>
      <c r="N25" s="1"/>
      <c r="P25" s="1"/>
      <c r="Q25" s="1"/>
      <c r="T25" s="59"/>
      <c r="U25" s="59"/>
      <c r="V25" s="59"/>
    </row>
    <row r="26" ht="12.75">
      <c r="L26" s="120"/>
    </row>
    <row r="27" spans="1:21" ht="25.5" customHeight="1">
      <c r="A27" s="51"/>
      <c r="B27" s="52"/>
      <c r="C27" s="158" t="s">
        <v>57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3:21" ht="25.5" customHeight="1">
      <c r="C28" s="187" t="s">
        <v>58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</row>
    <row r="29" spans="1:19" ht="25.5" customHeight="1">
      <c r="A29" s="59"/>
      <c r="B29" s="53" t="s">
        <v>59</v>
      </c>
      <c r="C29" s="157" t="s">
        <v>61</v>
      </c>
      <c r="D29" s="157"/>
      <c r="E29" s="157"/>
      <c r="F29" s="159"/>
      <c r="G29" s="159"/>
      <c r="H29" s="159"/>
      <c r="I29" s="159"/>
      <c r="J29" s="159"/>
      <c r="K29" s="159"/>
      <c r="L29" s="159"/>
      <c r="M29" s="176"/>
      <c r="N29" s="176"/>
      <c r="O29" s="176"/>
      <c r="P29" s="176"/>
      <c r="Q29" s="176"/>
      <c r="R29" s="176"/>
      <c r="S29" s="176"/>
    </row>
    <row r="30" spans="1:19" ht="25.5" customHeight="1">
      <c r="A30" s="59"/>
      <c r="B30" s="59"/>
      <c r="C30" s="157" t="s">
        <v>60</v>
      </c>
      <c r="D30" s="157"/>
      <c r="E30" s="157"/>
      <c r="F30" s="159" t="s">
        <v>63</v>
      </c>
      <c r="G30" s="159"/>
      <c r="H30" s="159"/>
      <c r="I30" s="159"/>
      <c r="J30" s="159"/>
      <c r="K30" s="159"/>
      <c r="L30" s="159"/>
      <c r="M30" s="176"/>
      <c r="N30" s="176"/>
      <c r="O30" s="176"/>
      <c r="P30" s="176"/>
      <c r="Q30" s="176"/>
      <c r="R30" s="176"/>
      <c r="S30" s="176"/>
    </row>
    <row r="31" spans="1:19" ht="25.5" customHeight="1">
      <c r="A31" s="59"/>
      <c r="B31" s="59"/>
      <c r="C31" s="157" t="s">
        <v>62</v>
      </c>
      <c r="D31" s="157"/>
      <c r="E31" s="157"/>
      <c r="F31" s="159" t="s">
        <v>64</v>
      </c>
      <c r="G31" s="159"/>
      <c r="H31" s="159"/>
      <c r="I31" s="159"/>
      <c r="J31" s="159"/>
      <c r="K31" s="159"/>
      <c r="L31" s="159"/>
      <c r="M31" s="176"/>
      <c r="N31" s="176"/>
      <c r="O31" s="176"/>
      <c r="P31" s="176"/>
      <c r="Q31" s="176"/>
      <c r="R31" s="176"/>
      <c r="S31" s="176"/>
    </row>
    <row r="32" spans="1:19" ht="25.5" customHeight="1">
      <c r="A32" s="59"/>
      <c r="C32" s="157" t="s">
        <v>65</v>
      </c>
      <c r="D32" s="157"/>
      <c r="E32" s="157"/>
      <c r="F32" s="159" t="s">
        <v>66</v>
      </c>
      <c r="G32" s="159"/>
      <c r="H32" s="159"/>
      <c r="I32" s="159"/>
      <c r="J32" s="159"/>
      <c r="K32" s="159"/>
      <c r="L32" s="159"/>
      <c r="M32" s="177"/>
      <c r="N32" s="177"/>
      <c r="O32" s="177"/>
      <c r="P32" s="177"/>
      <c r="Q32" s="177"/>
      <c r="R32" s="177"/>
      <c r="S32" s="177"/>
    </row>
    <row r="33" ht="25.5" customHeight="1"/>
    <row r="34" ht="25.5" customHeight="1"/>
    <row r="35" ht="25.5" customHeight="1"/>
    <row r="36" ht="25.5" customHeight="1"/>
    <row r="38" spans="1:19" s="59" customFormat="1" ht="33.75" customHeight="1">
      <c r="A38" s="1"/>
      <c r="B38" s="2"/>
      <c r="C38" s="1"/>
      <c r="D38" s="3"/>
      <c r="E38" s="3"/>
      <c r="F38" s="1"/>
      <c r="G38" s="1"/>
      <c r="H38" s="1"/>
      <c r="I38" s="1"/>
      <c r="J38" s="1"/>
      <c r="K38" s="1"/>
      <c r="L38" s="4"/>
      <c r="M38" s="4"/>
      <c r="N38" s="5"/>
      <c r="O38" s="1"/>
      <c r="P38" s="6"/>
      <c r="Q38" s="7"/>
      <c r="R38" s="1"/>
      <c r="S38" s="1"/>
    </row>
    <row r="39" spans="1:19" s="59" customFormat="1" ht="27" customHeight="1">
      <c r="A39" s="1"/>
      <c r="B39" s="2"/>
      <c r="C39" s="1"/>
      <c r="D39" s="3"/>
      <c r="E39" s="3"/>
      <c r="F39" s="1"/>
      <c r="G39" s="1"/>
      <c r="H39" s="1"/>
      <c r="I39" s="1"/>
      <c r="J39" s="1"/>
      <c r="K39" s="1"/>
      <c r="L39" s="4"/>
      <c r="M39" s="4"/>
      <c r="N39" s="5"/>
      <c r="O39" s="1"/>
      <c r="P39" s="6"/>
      <c r="Q39" s="7"/>
      <c r="R39" s="1"/>
      <c r="S39" s="1"/>
    </row>
    <row r="41" ht="12.75" hidden="1"/>
  </sheetData>
  <sheetProtection selectLockedCells="1" selectUnlockedCells="1"/>
  <mergeCells count="37">
    <mergeCell ref="F8:R8"/>
    <mergeCell ref="S8:S10"/>
    <mergeCell ref="A1:S1"/>
    <mergeCell ref="A2:S2"/>
    <mergeCell ref="A3:B3"/>
    <mergeCell ref="J3:S3"/>
    <mergeCell ref="A4:S4"/>
    <mergeCell ref="A5:S5"/>
    <mergeCell ref="P9:P10"/>
    <mergeCell ref="Q9:Q10"/>
    <mergeCell ref="A6:S6"/>
    <mergeCell ref="A7:B7"/>
    <mergeCell ref="L7:S7"/>
    <mergeCell ref="A8:A10"/>
    <mergeCell ref="B8:B10"/>
    <mergeCell ref="C8:C10"/>
    <mergeCell ref="D8:D10"/>
    <mergeCell ref="E8:E10"/>
    <mergeCell ref="R9:R10"/>
    <mergeCell ref="C27:U27"/>
    <mergeCell ref="C28:U28"/>
    <mergeCell ref="C29:E29"/>
    <mergeCell ref="F29:L29"/>
    <mergeCell ref="M29:S29"/>
    <mergeCell ref="F9:L9"/>
    <mergeCell ref="M9:M10"/>
    <mergeCell ref="N9:N10"/>
    <mergeCell ref="O9:O10"/>
    <mergeCell ref="C32:E32"/>
    <mergeCell ref="F32:L32"/>
    <mergeCell ref="M32:S32"/>
    <mergeCell ref="C30:E30"/>
    <mergeCell ref="F30:L30"/>
    <mergeCell ref="M30:S30"/>
    <mergeCell ref="C31:E31"/>
    <mergeCell ref="F31:L31"/>
    <mergeCell ref="M31:S31"/>
  </mergeCells>
  <printOptions horizontalCentered="1" verticalCentered="1"/>
  <pageMargins left="0.27569444444444446" right="0.19652777777777777" top="0.19652777777777777" bottom="0.236111111111111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89" zoomScalePageLayoutView="0" workbookViewId="0" topLeftCell="A1">
      <selection activeCell="B13" sqref="B13"/>
    </sheetView>
  </sheetViews>
  <sheetFormatPr defaultColWidth="9.140625" defaultRowHeight="12.75"/>
  <cols>
    <col min="1" max="1" width="4.140625" style="0" customWidth="1"/>
    <col min="2" max="2" width="45.57421875" style="0" customWidth="1"/>
    <col min="3" max="3" width="14.7109375" style="0" customWidth="1"/>
    <col min="4" max="4" width="10.00390625" style="0" customWidth="1"/>
    <col min="5" max="5" width="7.140625" style="0" customWidth="1"/>
    <col min="10" max="10" width="6.7109375" style="0" customWidth="1"/>
    <col min="11" max="11" width="7.140625" style="0" customWidth="1"/>
  </cols>
  <sheetData>
    <row r="1" spans="1:11" ht="15.75" customHeight="1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6.5" customHeight="1">
      <c r="A2" s="217" t="s">
        <v>151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3.5" customHeight="1">
      <c r="A3" s="218" t="s">
        <v>152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5.75" customHeight="1">
      <c r="A4" s="219" t="s">
        <v>3</v>
      </c>
      <c r="B4" s="219"/>
      <c r="C4" s="117"/>
      <c r="D4" s="117"/>
      <c r="E4" s="121"/>
      <c r="F4" s="174" t="s">
        <v>4</v>
      </c>
      <c r="G4" s="174"/>
      <c r="H4" s="174"/>
      <c r="I4" s="174"/>
      <c r="J4" s="174"/>
      <c r="K4" s="174"/>
    </row>
    <row r="5" spans="1:11" ht="46.5" customHeight="1">
      <c r="A5" s="220" t="s">
        <v>153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2.75" customHeight="1">
      <c r="A6" s="213" t="s">
        <v>129</v>
      </c>
      <c r="B6" s="204"/>
      <c r="C6" s="205" t="s">
        <v>12</v>
      </c>
      <c r="D6" s="204" t="s">
        <v>13</v>
      </c>
      <c r="E6" s="213" t="s">
        <v>33</v>
      </c>
      <c r="F6" s="216" t="s">
        <v>18</v>
      </c>
      <c r="G6" s="213" t="s">
        <v>154</v>
      </c>
      <c r="H6" s="214" t="s">
        <v>155</v>
      </c>
      <c r="I6" s="214" t="s">
        <v>156</v>
      </c>
      <c r="J6" s="213" t="s">
        <v>21</v>
      </c>
      <c r="K6" s="213" t="s">
        <v>16</v>
      </c>
    </row>
    <row r="7" spans="1:11" ht="12.75">
      <c r="A7" s="213"/>
      <c r="B7" s="204"/>
      <c r="C7" s="205"/>
      <c r="D7" s="204"/>
      <c r="E7" s="213"/>
      <c r="F7" s="213"/>
      <c r="G7" s="213"/>
      <c r="H7" s="213"/>
      <c r="I7" s="214"/>
      <c r="J7" s="214"/>
      <c r="K7" s="213"/>
    </row>
    <row r="8" spans="1:11" ht="85.5" customHeight="1">
      <c r="A8" s="213"/>
      <c r="B8" s="204"/>
      <c r="C8" s="205"/>
      <c r="D8" s="204"/>
      <c r="E8" s="213"/>
      <c r="F8" s="213"/>
      <c r="G8" s="213"/>
      <c r="H8" s="213"/>
      <c r="I8" s="214"/>
      <c r="J8" s="214"/>
      <c r="K8" s="213"/>
    </row>
    <row r="9" spans="1:11" ht="17.25" customHeight="1">
      <c r="A9" s="209">
        <v>1</v>
      </c>
      <c r="B9" s="123" t="s">
        <v>157</v>
      </c>
      <c r="C9" s="215" t="s">
        <v>43</v>
      </c>
      <c r="D9" s="204" t="s">
        <v>36</v>
      </c>
      <c r="E9" s="124">
        <v>26</v>
      </c>
      <c r="F9" s="125">
        <v>0.032789351851851854</v>
      </c>
      <c r="G9" s="126">
        <v>94.44</v>
      </c>
      <c r="H9" s="127">
        <v>120.44</v>
      </c>
      <c r="I9" s="210">
        <v>278.1</v>
      </c>
      <c r="J9" s="211">
        <v>1</v>
      </c>
      <c r="K9" s="204"/>
    </row>
    <row r="10" spans="1:11" ht="17.25" customHeight="1">
      <c r="A10" s="209"/>
      <c r="B10" s="129" t="s">
        <v>158</v>
      </c>
      <c r="C10" s="215"/>
      <c r="D10" s="215"/>
      <c r="E10" s="130">
        <v>23</v>
      </c>
      <c r="F10" s="131">
        <v>0.04675925925925926</v>
      </c>
      <c r="G10" s="132">
        <v>134.66</v>
      </c>
      <c r="H10" s="132">
        <v>157.66</v>
      </c>
      <c r="I10" s="210"/>
      <c r="J10" s="211"/>
      <c r="K10" s="204"/>
    </row>
    <row r="11" spans="1:11" ht="17.25" customHeight="1">
      <c r="A11" s="204">
        <v>2</v>
      </c>
      <c r="B11" s="123" t="s">
        <v>139</v>
      </c>
      <c r="C11" s="205" t="s">
        <v>159</v>
      </c>
      <c r="D11" s="204" t="s">
        <v>40</v>
      </c>
      <c r="E11" s="124">
        <v>24</v>
      </c>
      <c r="F11" s="125">
        <v>0.047858796296296295</v>
      </c>
      <c r="G11" s="126">
        <v>137.84</v>
      </c>
      <c r="H11" s="127">
        <v>161.84</v>
      </c>
      <c r="I11" s="212">
        <v>284.1</v>
      </c>
      <c r="J11" s="207">
        <v>2</v>
      </c>
      <c r="K11" s="208"/>
    </row>
    <row r="12" spans="1:11" ht="17.25" customHeight="1">
      <c r="A12" s="204"/>
      <c r="B12" s="129" t="s">
        <v>108</v>
      </c>
      <c r="C12" s="205"/>
      <c r="D12" s="204"/>
      <c r="E12" s="130">
        <v>55</v>
      </c>
      <c r="F12" s="131">
        <v>0.02335648148148148</v>
      </c>
      <c r="G12" s="132">
        <v>67.26</v>
      </c>
      <c r="H12" s="132">
        <v>122.26</v>
      </c>
      <c r="I12" s="212"/>
      <c r="J12" s="207"/>
      <c r="K12" s="208"/>
    </row>
    <row r="13" spans="1:11" ht="17.25" customHeight="1">
      <c r="A13" s="204">
        <v>3</v>
      </c>
      <c r="B13" s="123" t="s">
        <v>195</v>
      </c>
      <c r="C13" s="205" t="s">
        <v>35</v>
      </c>
      <c r="D13" s="204" t="s">
        <v>36</v>
      </c>
      <c r="E13" s="124">
        <v>68</v>
      </c>
      <c r="F13" s="125">
        <v>0.04306712962962963</v>
      </c>
      <c r="G13" s="126">
        <v>124.04</v>
      </c>
      <c r="H13" s="127">
        <v>192.04</v>
      </c>
      <c r="I13" s="212">
        <v>315.04</v>
      </c>
      <c r="J13" s="207">
        <v>3</v>
      </c>
      <c r="K13" s="208"/>
    </row>
    <row r="14" spans="1:11" ht="17.25" customHeight="1">
      <c r="A14" s="204"/>
      <c r="B14" s="133" t="s">
        <v>160</v>
      </c>
      <c r="C14" s="205"/>
      <c r="D14" s="204"/>
      <c r="E14" s="130">
        <v>40</v>
      </c>
      <c r="F14" s="131">
        <v>0.028819444444444443</v>
      </c>
      <c r="G14" s="132">
        <v>83</v>
      </c>
      <c r="H14" s="132">
        <v>123</v>
      </c>
      <c r="I14" s="212"/>
      <c r="J14" s="207"/>
      <c r="K14" s="208"/>
    </row>
    <row r="15" spans="1:11" ht="17.25" customHeight="1">
      <c r="A15" s="209">
        <v>5</v>
      </c>
      <c r="B15" s="123" t="s">
        <v>161</v>
      </c>
      <c r="C15" s="204" t="s">
        <v>48</v>
      </c>
      <c r="D15" s="204" t="s">
        <v>162</v>
      </c>
      <c r="E15" s="124">
        <v>44</v>
      </c>
      <c r="F15" s="125">
        <v>0.04608796296296296</v>
      </c>
      <c r="G15" s="126">
        <v>132.74</v>
      </c>
      <c r="H15" s="127">
        <v>176.74</v>
      </c>
      <c r="I15" s="210">
        <v>439.74</v>
      </c>
      <c r="J15" s="211">
        <v>4</v>
      </c>
      <c r="K15" s="204"/>
    </row>
    <row r="16" spans="1:11" ht="17.25" customHeight="1">
      <c r="A16" s="209"/>
      <c r="B16" s="129" t="s">
        <v>114</v>
      </c>
      <c r="C16" s="204"/>
      <c r="D16" s="204"/>
      <c r="E16" s="130">
        <v>90</v>
      </c>
      <c r="F16" s="131">
        <v>0.060069444444444446</v>
      </c>
      <c r="G16" s="132">
        <v>173</v>
      </c>
      <c r="H16" s="132">
        <v>263</v>
      </c>
      <c r="I16" s="210"/>
      <c r="J16" s="211"/>
      <c r="K16" s="204"/>
    </row>
    <row r="17" spans="1:11" ht="17.25" customHeight="1">
      <c r="A17" s="204">
        <v>6</v>
      </c>
      <c r="B17" s="129" t="s">
        <v>163</v>
      </c>
      <c r="C17" s="205" t="s">
        <v>45</v>
      </c>
      <c r="D17" s="204" t="s">
        <v>36</v>
      </c>
      <c r="E17" s="130">
        <v>50</v>
      </c>
      <c r="F17" s="134">
        <v>0.04627314814814815</v>
      </c>
      <c r="G17" s="132">
        <v>133.26</v>
      </c>
      <c r="H17" s="132">
        <v>183.26</v>
      </c>
      <c r="I17" s="212">
        <v>911.62</v>
      </c>
      <c r="J17" s="207">
        <v>5</v>
      </c>
      <c r="K17" s="208"/>
    </row>
    <row r="18" spans="1:11" ht="17.25" customHeight="1">
      <c r="A18" s="204"/>
      <c r="B18" s="123" t="s">
        <v>120</v>
      </c>
      <c r="C18" s="205"/>
      <c r="D18" s="204"/>
      <c r="E18" s="130">
        <v>610</v>
      </c>
      <c r="F18" s="135">
        <v>0.04131944444444444</v>
      </c>
      <c r="G18" s="132">
        <v>118.36</v>
      </c>
      <c r="H18" s="132">
        <v>728.36</v>
      </c>
      <c r="I18" s="212"/>
      <c r="J18" s="207"/>
      <c r="K18" s="208"/>
    </row>
    <row r="19" spans="1:11" ht="17.25" customHeight="1">
      <c r="A19" s="136"/>
      <c r="B19" s="123" t="s">
        <v>148</v>
      </c>
      <c r="C19" s="205" t="s">
        <v>51</v>
      </c>
      <c r="D19" s="204" t="s">
        <v>36</v>
      </c>
      <c r="E19" s="130">
        <v>800</v>
      </c>
      <c r="F19" s="135">
        <v>0.030833333333333334</v>
      </c>
      <c r="G19" s="132">
        <v>88.8</v>
      </c>
      <c r="H19" s="132">
        <v>888.8</v>
      </c>
      <c r="I19" s="206">
        <v>1153.97</v>
      </c>
      <c r="J19" s="207">
        <v>6</v>
      </c>
      <c r="K19" s="208"/>
    </row>
    <row r="20" spans="1:11" ht="17.25" customHeight="1">
      <c r="A20" s="136"/>
      <c r="B20" s="123" t="s">
        <v>116</v>
      </c>
      <c r="C20" s="205"/>
      <c r="D20" s="204"/>
      <c r="E20" s="130">
        <v>102</v>
      </c>
      <c r="F20" s="135">
        <v>0.0566550925925926</v>
      </c>
      <c r="G20" s="132">
        <v>163.17</v>
      </c>
      <c r="H20" s="132">
        <v>265.17</v>
      </c>
      <c r="I20" s="206"/>
      <c r="J20" s="207"/>
      <c r="K20" s="208"/>
    </row>
    <row r="21" spans="1:11" ht="17.25" customHeight="1">
      <c r="A21" s="209">
        <v>7</v>
      </c>
      <c r="B21" s="123" t="s">
        <v>164</v>
      </c>
      <c r="C21" s="204" t="s">
        <v>54</v>
      </c>
      <c r="D21" s="204" t="s">
        <v>36</v>
      </c>
      <c r="E21" s="124">
        <v>905</v>
      </c>
      <c r="F21" s="125">
        <v>0.05150462962962963</v>
      </c>
      <c r="G21" s="126">
        <v>148.34</v>
      </c>
      <c r="H21" s="127">
        <v>1054.34</v>
      </c>
      <c r="I21" s="210">
        <v>1329.8</v>
      </c>
      <c r="J21" s="211">
        <v>7</v>
      </c>
      <c r="K21" s="204"/>
    </row>
    <row r="22" spans="1:11" ht="17.25" customHeight="1">
      <c r="A22" s="209"/>
      <c r="B22" s="129" t="s">
        <v>165</v>
      </c>
      <c r="C22" s="204"/>
      <c r="D22" s="204"/>
      <c r="E22" s="130">
        <v>140</v>
      </c>
      <c r="F22" s="131">
        <v>0.04703703703703704</v>
      </c>
      <c r="G22" s="132">
        <v>135.46</v>
      </c>
      <c r="H22" s="132">
        <v>275.46</v>
      </c>
      <c r="I22" s="210"/>
      <c r="J22" s="211"/>
      <c r="K22" s="204"/>
    </row>
    <row r="23" spans="1:11" ht="24" customHeight="1">
      <c r="A23" s="33">
        <v>8</v>
      </c>
      <c r="B23" s="137" t="s">
        <v>166</v>
      </c>
      <c r="C23" s="122" t="s">
        <v>56</v>
      </c>
      <c r="D23" s="122" t="s">
        <v>111</v>
      </c>
      <c r="E23" s="130">
        <v>118</v>
      </c>
      <c r="F23" s="131">
        <v>0.05202546296296296</v>
      </c>
      <c r="G23" s="132">
        <v>149.84</v>
      </c>
      <c r="H23" s="132">
        <v>267.84</v>
      </c>
      <c r="I23" s="138">
        <v>267.84</v>
      </c>
      <c r="J23" s="128">
        <v>8</v>
      </c>
      <c r="K23" s="122" t="s">
        <v>167</v>
      </c>
    </row>
    <row r="24" spans="2:8" ht="27.75" customHeight="1">
      <c r="B24" s="51" t="s">
        <v>57</v>
      </c>
      <c r="C24" s="52"/>
      <c r="D24" s="139"/>
      <c r="E24" s="52"/>
      <c r="F24" s="82"/>
      <c r="G24" s="82"/>
      <c r="H24" s="82"/>
    </row>
    <row r="25" spans="2:8" ht="28.5" customHeight="1">
      <c r="B25" s="59" t="s">
        <v>58</v>
      </c>
      <c r="C25" s="140"/>
      <c r="D25" s="59"/>
      <c r="E25" s="140"/>
      <c r="F25" s="141"/>
      <c r="G25" s="141"/>
      <c r="H25" s="141"/>
    </row>
  </sheetData>
  <sheetProtection selectLockedCells="1" selectUnlockedCells="1"/>
  <mergeCells count="58">
    <mergeCell ref="A1:K1"/>
    <mergeCell ref="A2:K2"/>
    <mergeCell ref="A3:K3"/>
    <mergeCell ref="A4:B4"/>
    <mergeCell ref="F4:K4"/>
    <mergeCell ref="A5:K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A9:A10"/>
    <mergeCell ref="C9:C10"/>
    <mergeCell ref="D9:D10"/>
    <mergeCell ref="I9:I10"/>
    <mergeCell ref="J9:J10"/>
    <mergeCell ref="K9:K10"/>
    <mergeCell ref="A11:A12"/>
    <mergeCell ref="C11:C12"/>
    <mergeCell ref="D11:D12"/>
    <mergeCell ref="I11:I12"/>
    <mergeCell ref="J11:J12"/>
    <mergeCell ref="K11:K12"/>
    <mergeCell ref="A13:A14"/>
    <mergeCell ref="C13:C14"/>
    <mergeCell ref="D13:D14"/>
    <mergeCell ref="I13:I14"/>
    <mergeCell ref="J13:J14"/>
    <mergeCell ref="K13:K14"/>
    <mergeCell ref="K17:K18"/>
    <mergeCell ref="A15:A16"/>
    <mergeCell ref="C15:C16"/>
    <mergeCell ref="D15:D16"/>
    <mergeCell ref="I15:I16"/>
    <mergeCell ref="J15:J16"/>
    <mergeCell ref="K15:K16"/>
    <mergeCell ref="A21:A22"/>
    <mergeCell ref="C21:C22"/>
    <mergeCell ref="D21:D22"/>
    <mergeCell ref="I21:I22"/>
    <mergeCell ref="J21:J22"/>
    <mergeCell ref="A17:A18"/>
    <mergeCell ref="C17:C18"/>
    <mergeCell ref="D17:D18"/>
    <mergeCell ref="I17:I18"/>
    <mergeCell ref="J17:J18"/>
    <mergeCell ref="K21:K22"/>
    <mergeCell ref="C19:C20"/>
    <mergeCell ref="D19:D20"/>
    <mergeCell ref="I19:I20"/>
    <mergeCell ref="J19:J20"/>
    <mergeCell ref="K19:K2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5"/>
  <sheetViews>
    <sheetView zoomScaleSheetLayoutView="75" zoomScalePageLayoutView="0" workbookViewId="0" topLeftCell="B1">
      <selection activeCell="A1" sqref="A1:I1"/>
    </sheetView>
  </sheetViews>
  <sheetFormatPr defaultColWidth="9.140625" defaultRowHeight="12.75"/>
  <cols>
    <col min="1" max="1" width="5.421875" style="0" customWidth="1"/>
    <col min="2" max="2" width="46.421875" style="0" customWidth="1"/>
    <col min="3" max="3" width="15.57421875" style="0" customWidth="1"/>
    <col min="4" max="4" width="19.00390625" style="0" customWidth="1"/>
    <col min="5" max="5" width="11.421875" style="0" customWidth="1"/>
    <col min="6" max="6" width="11.57421875" style="0" customWidth="1"/>
    <col min="7" max="7" width="11.7109375" style="0" customWidth="1"/>
    <col min="8" max="8" width="12.00390625" style="0" customWidth="1"/>
    <col min="9" max="9" width="12.28125" style="0" customWidth="1"/>
  </cols>
  <sheetData>
    <row r="1" spans="1:27" ht="15.75" customHeight="1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8" customHeight="1">
      <c r="A2" s="222" t="s">
        <v>168</v>
      </c>
      <c r="B2" s="222"/>
      <c r="C2" s="222"/>
      <c r="D2" s="222"/>
      <c r="E2" s="222"/>
      <c r="F2" s="222"/>
      <c r="G2" s="222"/>
      <c r="H2" s="222"/>
      <c r="I2" s="222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3.5" customHeight="1">
      <c r="A3" s="223" t="s">
        <v>169</v>
      </c>
      <c r="B3" s="223"/>
      <c r="C3" s="223"/>
      <c r="D3" s="223"/>
      <c r="E3" s="223"/>
      <c r="F3" s="223"/>
      <c r="G3" s="223"/>
      <c r="H3" s="223"/>
      <c r="I3" s="22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6.5" customHeight="1">
      <c r="A4" s="224" t="s">
        <v>3</v>
      </c>
      <c r="B4" s="224"/>
      <c r="C4" s="142"/>
      <c r="D4" s="142"/>
      <c r="E4" s="142"/>
      <c r="F4" s="225" t="s">
        <v>170</v>
      </c>
      <c r="G4" s="225"/>
      <c r="H4" s="225"/>
      <c r="I4" s="22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5.75" customHeight="1">
      <c r="A5" s="226" t="s">
        <v>171</v>
      </c>
      <c r="B5" s="226"/>
      <c r="C5" s="226"/>
      <c r="D5" s="226"/>
      <c r="E5" s="226"/>
      <c r="F5" s="226"/>
      <c r="G5" s="226"/>
      <c r="H5" s="226"/>
      <c r="I5" s="226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24.75" customHeight="1">
      <c r="A6" s="221" t="s">
        <v>172</v>
      </c>
      <c r="B6" s="221"/>
      <c r="C6" s="221"/>
      <c r="D6" s="221"/>
      <c r="E6" s="221"/>
      <c r="F6" s="221"/>
      <c r="G6" s="221"/>
      <c r="H6" s="221"/>
      <c r="I6" s="221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33.75">
      <c r="A7" s="143" t="s">
        <v>129</v>
      </c>
      <c r="B7" s="143" t="s">
        <v>173</v>
      </c>
      <c r="C7" s="143" t="s">
        <v>174</v>
      </c>
      <c r="D7" s="144" t="s">
        <v>13</v>
      </c>
      <c r="E7" s="143" t="s">
        <v>175</v>
      </c>
      <c r="F7" s="143" t="s">
        <v>176</v>
      </c>
      <c r="G7" s="143" t="s">
        <v>177</v>
      </c>
      <c r="H7" s="143" t="s">
        <v>178</v>
      </c>
      <c r="I7" s="143" t="s">
        <v>179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55.5" customHeight="1">
      <c r="A8" s="145">
        <v>2</v>
      </c>
      <c r="B8" s="129" t="s">
        <v>180</v>
      </c>
      <c r="C8" s="31" t="s">
        <v>43</v>
      </c>
      <c r="D8" s="31" t="s">
        <v>52</v>
      </c>
      <c r="E8" s="146">
        <v>12.6</v>
      </c>
      <c r="F8" s="146">
        <v>34.22</v>
      </c>
      <c r="G8" s="146">
        <v>49</v>
      </c>
      <c r="H8" s="146">
        <v>95.82</v>
      </c>
      <c r="I8" s="147">
        <v>1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55.5" customHeight="1">
      <c r="A9" s="18">
        <v>4</v>
      </c>
      <c r="B9" s="148" t="s">
        <v>181</v>
      </c>
      <c r="C9" s="145" t="s">
        <v>159</v>
      </c>
      <c r="D9" s="145" t="s">
        <v>40</v>
      </c>
      <c r="E9" s="146">
        <v>7.25</v>
      </c>
      <c r="F9" s="146">
        <v>19.57</v>
      </c>
      <c r="G9" s="146">
        <v>79</v>
      </c>
      <c r="H9" s="146">
        <v>105.82</v>
      </c>
      <c r="I9" s="147">
        <v>2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0:27" ht="36" customHeight="1"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0:27" ht="12.75"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3:27" ht="14.25" customHeight="1">
      <c r="C12" s="158" t="s">
        <v>57</v>
      </c>
      <c r="D12" s="158"/>
      <c r="E12" s="158"/>
      <c r="F12" s="158"/>
      <c r="G12" s="158"/>
      <c r="H12" s="158"/>
      <c r="I12" s="158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4:27" ht="14.25">
      <c r="D13" s="51"/>
      <c r="E13" s="52"/>
      <c r="F13" s="139"/>
      <c r="G13" s="139"/>
      <c r="H13" s="52"/>
      <c r="I13" s="59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3:27" ht="14.25" customHeight="1">
      <c r="C14" s="187" t="s">
        <v>58</v>
      </c>
      <c r="D14" s="187"/>
      <c r="E14" s="187"/>
      <c r="F14" s="187"/>
      <c r="G14" s="187"/>
      <c r="H14" s="187"/>
      <c r="I14" s="187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2.75">
      <c r="A15" s="10"/>
      <c r="B15" s="10"/>
      <c r="C15" s="10"/>
      <c r="D15" s="10"/>
      <c r="E15" s="10"/>
      <c r="F15" s="10"/>
      <c r="G15" s="10"/>
      <c r="H15" s="10"/>
      <c r="I15" s="10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2.75">
      <c r="A16" s="10"/>
      <c r="B16" s="10"/>
      <c r="C16" s="10"/>
      <c r="D16" s="10"/>
      <c r="E16" s="10"/>
      <c r="F16" s="10"/>
      <c r="G16" s="10"/>
      <c r="H16" s="10"/>
      <c r="I16" s="10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2.75">
      <c r="A17" s="10"/>
      <c r="B17" s="10"/>
      <c r="C17" s="10"/>
      <c r="D17" s="10"/>
      <c r="E17" s="10"/>
      <c r="F17" s="10"/>
      <c r="G17" s="10"/>
      <c r="H17" s="10"/>
      <c r="I17" s="10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2.75">
      <c r="A18" s="10"/>
      <c r="B18" s="10"/>
      <c r="C18" s="10"/>
      <c r="D18" s="10"/>
      <c r="E18" s="10"/>
      <c r="F18" s="10"/>
      <c r="G18" s="10"/>
      <c r="H18" s="10"/>
      <c r="I18" s="10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2.75">
      <c r="A19" s="10"/>
      <c r="B19" s="10"/>
      <c r="C19" s="10"/>
      <c r="D19" s="10"/>
      <c r="E19" s="10"/>
      <c r="F19" s="10"/>
      <c r="G19" s="10"/>
      <c r="H19" s="10"/>
      <c r="I19" s="10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2.75">
      <c r="A20" s="10"/>
      <c r="B20" s="10"/>
      <c r="C20" s="10"/>
      <c r="D20" s="10"/>
      <c r="E20" s="10"/>
      <c r="F20" s="10"/>
      <c r="G20" s="10"/>
      <c r="H20" s="10"/>
      <c r="I20" s="1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2.75">
      <c r="A21" s="10"/>
      <c r="B21" s="10"/>
      <c r="C21" s="10"/>
      <c r="D21" s="10"/>
      <c r="E21" s="10"/>
      <c r="F21" s="10"/>
      <c r="G21" s="10"/>
      <c r="H21" s="10"/>
      <c r="I21" s="10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2.75">
      <c r="A22" s="10"/>
      <c r="B22" s="10"/>
      <c r="C22" s="10"/>
      <c r="D22" s="10"/>
      <c r="E22" s="10"/>
      <c r="F22" s="10"/>
      <c r="G22" s="10"/>
      <c r="H22" s="10"/>
      <c r="I22" s="10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2.75">
      <c r="A23" s="10"/>
      <c r="B23" s="10"/>
      <c r="C23" s="10"/>
      <c r="D23" s="10"/>
      <c r="E23" s="10"/>
      <c r="F23" s="10"/>
      <c r="G23" s="10"/>
      <c r="H23" s="10"/>
      <c r="I23" s="10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2.75">
      <c r="A24" s="10"/>
      <c r="B24" s="10"/>
      <c r="C24" s="10"/>
      <c r="D24" s="10"/>
      <c r="E24" s="10"/>
      <c r="F24" s="10"/>
      <c r="G24" s="10"/>
      <c r="H24" s="10"/>
      <c r="I24" s="10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2.75">
      <c r="A25" s="10"/>
      <c r="B25" s="10"/>
      <c r="C25" s="10"/>
      <c r="D25" s="10"/>
      <c r="E25" s="10"/>
      <c r="F25" s="10"/>
      <c r="G25" s="10"/>
      <c r="H25" s="10"/>
      <c r="I25" s="1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2.75">
      <c r="A26" s="10"/>
      <c r="B26" s="10"/>
      <c r="C26" s="10"/>
      <c r="D26" s="10"/>
      <c r="E26" s="10"/>
      <c r="F26" s="10"/>
      <c r="G26" s="10"/>
      <c r="H26" s="10"/>
      <c r="I26" s="10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2.75">
      <c r="A27" s="10"/>
      <c r="B27" s="10"/>
      <c r="C27" s="10"/>
      <c r="D27" s="10"/>
      <c r="E27" s="10"/>
      <c r="F27" s="10"/>
      <c r="G27" s="10"/>
      <c r="H27" s="10"/>
      <c r="I27" s="10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2.75">
      <c r="A28" s="10"/>
      <c r="B28" s="10"/>
      <c r="C28" s="10"/>
      <c r="D28" s="10"/>
      <c r="E28" s="10"/>
      <c r="F28" s="10"/>
      <c r="G28" s="10"/>
      <c r="H28" s="10"/>
      <c r="I28" s="10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2.75">
      <c r="A29" s="10"/>
      <c r="B29" s="10"/>
      <c r="C29" s="10"/>
      <c r="D29" s="10"/>
      <c r="E29" s="10"/>
      <c r="F29" s="10"/>
      <c r="G29" s="10"/>
      <c r="H29" s="10"/>
      <c r="I29" s="1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2.75">
      <c r="A30" s="10"/>
      <c r="B30" s="10"/>
      <c r="C30" s="10"/>
      <c r="D30" s="10"/>
      <c r="E30" s="10"/>
      <c r="F30" s="10"/>
      <c r="G30" s="10"/>
      <c r="H30" s="10"/>
      <c r="I30" s="1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>
      <c r="A31" s="10"/>
      <c r="B31" s="10"/>
      <c r="C31" s="10"/>
      <c r="D31" s="10"/>
      <c r="E31" s="10"/>
      <c r="F31" s="10"/>
      <c r="G31" s="10"/>
      <c r="H31" s="10"/>
      <c r="I31" s="10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2.75">
      <c r="A32" s="10"/>
      <c r="B32" s="10"/>
      <c r="C32" s="10"/>
      <c r="D32" s="10"/>
      <c r="E32" s="10"/>
      <c r="F32" s="10"/>
      <c r="G32" s="10"/>
      <c r="H32" s="10"/>
      <c r="I32" s="1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2.75">
      <c r="A33" s="10"/>
      <c r="B33" s="10"/>
      <c r="C33" s="10"/>
      <c r="D33" s="10"/>
      <c r="E33" s="10"/>
      <c r="F33" s="10"/>
      <c r="G33" s="10"/>
      <c r="H33" s="10"/>
      <c r="I33" s="10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2.75">
      <c r="A34" s="10"/>
      <c r="B34" s="10"/>
      <c r="C34" s="10"/>
      <c r="D34" s="10"/>
      <c r="E34" s="10"/>
      <c r="F34" s="10"/>
      <c r="G34" s="10"/>
      <c r="H34" s="10"/>
      <c r="I34" s="1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2.75">
      <c r="A35" s="10"/>
      <c r="B35" s="10"/>
      <c r="C35" s="10"/>
      <c r="D35" s="10"/>
      <c r="E35" s="10"/>
      <c r="F35" s="10"/>
      <c r="G35" s="10"/>
      <c r="H35" s="10"/>
      <c r="I35" s="10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2.75">
      <c r="A36" s="10"/>
      <c r="B36" s="10"/>
      <c r="C36" s="10"/>
      <c r="D36" s="10"/>
      <c r="E36" s="10"/>
      <c r="F36" s="10"/>
      <c r="G36" s="10"/>
      <c r="H36" s="10"/>
      <c r="I36" s="10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2.75">
      <c r="A37" s="10"/>
      <c r="B37" s="10"/>
      <c r="C37" s="10"/>
      <c r="D37" s="10"/>
      <c r="E37" s="10"/>
      <c r="F37" s="10"/>
      <c r="G37" s="10"/>
      <c r="H37" s="10"/>
      <c r="I37" s="10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2.75">
      <c r="A38" s="10"/>
      <c r="B38" s="10"/>
      <c r="C38" s="10"/>
      <c r="D38" s="10"/>
      <c r="E38" s="10"/>
      <c r="F38" s="10"/>
      <c r="G38" s="10"/>
      <c r="H38" s="10"/>
      <c r="I38" s="1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2.75">
      <c r="A39" s="10"/>
      <c r="B39" s="10"/>
      <c r="C39" s="10"/>
      <c r="D39" s="10"/>
      <c r="E39" s="10"/>
      <c r="F39" s="10"/>
      <c r="G39" s="10"/>
      <c r="H39" s="10"/>
      <c r="I39" s="10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2.75">
      <c r="A40" s="117"/>
      <c r="B40" s="117"/>
      <c r="C40" s="117"/>
      <c r="D40" s="117"/>
      <c r="E40" s="117"/>
      <c r="F40" s="117"/>
      <c r="G40" s="117"/>
      <c r="H40" s="117"/>
      <c r="I40" s="117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9" ht="12.75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9" ht="12.75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9" ht="12.75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9" ht="12.75">
      <c r="A44" s="117"/>
      <c r="B44" s="117"/>
      <c r="C44" s="117"/>
      <c r="D44" s="117"/>
      <c r="E44" s="117"/>
      <c r="F44" s="117"/>
      <c r="G44" s="117"/>
      <c r="H44" s="117"/>
      <c r="I44" s="117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117"/>
      <c r="B46" s="117"/>
      <c r="C46" s="117"/>
      <c r="D46" s="117"/>
      <c r="E46" s="117"/>
      <c r="F46" s="117"/>
      <c r="G46" s="117"/>
      <c r="H46" s="117"/>
      <c r="I46" s="117"/>
    </row>
    <row r="47" spans="1:9" ht="12.75">
      <c r="A47" s="117"/>
      <c r="B47" s="117"/>
      <c r="C47" s="117"/>
      <c r="D47" s="117"/>
      <c r="E47" s="117"/>
      <c r="F47" s="117"/>
      <c r="G47" s="117"/>
      <c r="H47" s="117"/>
      <c r="I47" s="117"/>
    </row>
    <row r="48" spans="1:9" ht="12.75">
      <c r="A48" s="117"/>
      <c r="B48" s="117"/>
      <c r="C48" s="117"/>
      <c r="D48" s="117"/>
      <c r="E48" s="117"/>
      <c r="F48" s="117"/>
      <c r="G48" s="117"/>
      <c r="H48" s="117"/>
      <c r="I48" s="117"/>
    </row>
    <row r="49" spans="1:9" ht="12.75">
      <c r="A49" s="117"/>
      <c r="B49" s="117"/>
      <c r="C49" s="117"/>
      <c r="D49" s="117"/>
      <c r="E49" s="117"/>
      <c r="F49" s="117"/>
      <c r="G49" s="117"/>
      <c r="H49" s="117"/>
      <c r="I49" s="117"/>
    </row>
    <row r="50" spans="1:9" ht="12.75">
      <c r="A50" s="117"/>
      <c r="B50" s="117"/>
      <c r="C50" s="117"/>
      <c r="D50" s="117"/>
      <c r="E50" s="117"/>
      <c r="F50" s="117"/>
      <c r="G50" s="117"/>
      <c r="H50" s="117"/>
      <c r="I50" s="117"/>
    </row>
    <row r="51" spans="1:9" ht="12.75">
      <c r="A51" s="117"/>
      <c r="B51" s="117"/>
      <c r="C51" s="117"/>
      <c r="D51" s="117"/>
      <c r="E51" s="117"/>
      <c r="F51" s="117"/>
      <c r="G51" s="117"/>
      <c r="H51" s="117"/>
      <c r="I51" s="117"/>
    </row>
    <row r="52" spans="1:9" ht="12.75">
      <c r="A52" s="117"/>
      <c r="B52" s="117"/>
      <c r="C52" s="117"/>
      <c r="D52" s="117"/>
      <c r="E52" s="117"/>
      <c r="F52" s="117"/>
      <c r="G52" s="117"/>
      <c r="H52" s="117"/>
      <c r="I52" s="117"/>
    </row>
    <row r="53" spans="1:9" ht="12.75">
      <c r="A53" s="117"/>
      <c r="B53" s="117"/>
      <c r="C53" s="117"/>
      <c r="D53" s="117"/>
      <c r="E53" s="117"/>
      <c r="F53" s="117"/>
      <c r="G53" s="117"/>
      <c r="H53" s="117"/>
      <c r="I53" s="117"/>
    </row>
    <row r="54" spans="1:9" ht="12.75">
      <c r="A54" s="117"/>
      <c r="B54" s="117"/>
      <c r="C54" s="117"/>
      <c r="D54" s="117"/>
      <c r="E54" s="117"/>
      <c r="F54" s="117"/>
      <c r="G54" s="117"/>
      <c r="H54" s="117"/>
      <c r="I54" s="117"/>
    </row>
    <row r="55" spans="1:9" ht="12.75">
      <c r="A55" s="117"/>
      <c r="B55" s="117"/>
      <c r="C55" s="117"/>
      <c r="D55" s="117"/>
      <c r="E55" s="117"/>
      <c r="F55" s="117"/>
      <c r="G55" s="117"/>
      <c r="H55" s="117"/>
      <c r="I55" s="117"/>
    </row>
  </sheetData>
  <sheetProtection selectLockedCells="1" selectUnlockedCells="1"/>
  <mergeCells count="9">
    <mergeCell ref="A6:I6"/>
    <mergeCell ref="C12:I12"/>
    <mergeCell ref="C14:I14"/>
    <mergeCell ref="A1:I1"/>
    <mergeCell ref="A2:I2"/>
    <mergeCell ref="A3:I3"/>
    <mergeCell ref="A4:B4"/>
    <mergeCell ref="F4:I4"/>
    <mergeCell ref="A5:I5"/>
  </mergeCells>
  <printOptions horizontalCentered="1" verticalCentered="1"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44.8515625" style="0" customWidth="1"/>
    <col min="3" max="3" width="18.00390625" style="0" customWidth="1"/>
    <col min="4" max="4" width="19.57421875" style="0" customWidth="1"/>
    <col min="5" max="5" width="9.8515625" style="0" customWidth="1"/>
    <col min="6" max="6" width="11.421875" style="0" customWidth="1"/>
    <col min="7" max="7" width="10.421875" style="0" customWidth="1"/>
    <col min="8" max="8" width="9.57421875" style="0" customWidth="1"/>
    <col min="9" max="9" width="13.7109375" style="0" customWidth="1"/>
  </cols>
  <sheetData>
    <row r="1" spans="1:13" ht="19.5" customHeight="1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149"/>
      <c r="K1" s="149"/>
      <c r="L1" s="149"/>
      <c r="M1" s="149"/>
    </row>
    <row r="2" spans="1:9" ht="24" customHeight="1">
      <c r="A2" s="222" t="s">
        <v>168</v>
      </c>
      <c r="B2" s="222"/>
      <c r="C2" s="222"/>
      <c r="D2" s="222"/>
      <c r="E2" s="222"/>
      <c r="F2" s="222"/>
      <c r="G2" s="222"/>
      <c r="H2" s="222"/>
      <c r="I2" s="222"/>
    </row>
    <row r="3" spans="1:9" ht="20.25" customHeight="1">
      <c r="A3" s="223" t="s">
        <v>182</v>
      </c>
      <c r="B3" s="223"/>
      <c r="C3" s="223"/>
      <c r="D3" s="223"/>
      <c r="E3" s="223"/>
      <c r="F3" s="223"/>
      <c r="G3" s="223"/>
      <c r="H3" s="223"/>
      <c r="I3" s="223"/>
    </row>
    <row r="4" spans="1:9" ht="16.5" customHeight="1">
      <c r="A4" s="224" t="s">
        <v>3</v>
      </c>
      <c r="B4" s="224"/>
      <c r="C4" s="142"/>
      <c r="D4" s="142"/>
      <c r="E4" s="142"/>
      <c r="F4" s="225" t="s">
        <v>170</v>
      </c>
      <c r="G4" s="225"/>
      <c r="H4" s="225"/>
      <c r="I4" s="225"/>
    </row>
    <row r="5" spans="1:9" ht="15.75" customHeight="1">
      <c r="A5" s="226" t="s">
        <v>171</v>
      </c>
      <c r="B5" s="226"/>
      <c r="C5" s="226"/>
      <c r="D5" s="226"/>
      <c r="E5" s="226"/>
      <c r="F5" s="226"/>
      <c r="G5" s="226"/>
      <c r="H5" s="226"/>
      <c r="I5" s="226"/>
    </row>
    <row r="6" ht="9" customHeight="1">
      <c r="D6" s="150"/>
    </row>
    <row r="7" spans="1:9" ht="33.75">
      <c r="A7" s="143" t="s">
        <v>129</v>
      </c>
      <c r="B7" s="143" t="s">
        <v>173</v>
      </c>
      <c r="C7" s="143" t="s">
        <v>174</v>
      </c>
      <c r="D7" s="144" t="s">
        <v>13</v>
      </c>
      <c r="E7" s="143" t="s">
        <v>175</v>
      </c>
      <c r="F7" s="143" t="s">
        <v>176</v>
      </c>
      <c r="G7" s="143" t="s">
        <v>177</v>
      </c>
      <c r="H7" s="143" t="s">
        <v>183</v>
      </c>
      <c r="I7" s="143" t="s">
        <v>179</v>
      </c>
    </row>
    <row r="8" spans="1:9" ht="65.25" customHeight="1">
      <c r="A8" s="18">
        <v>1</v>
      </c>
      <c r="B8" s="148" t="s">
        <v>181</v>
      </c>
      <c r="C8" s="151" t="s">
        <v>184</v>
      </c>
      <c r="D8" s="145" t="s">
        <v>40</v>
      </c>
      <c r="E8" s="146">
        <v>2</v>
      </c>
      <c r="F8" s="146">
        <v>1</v>
      </c>
      <c r="G8" s="146">
        <v>2</v>
      </c>
      <c r="H8" s="146">
        <v>5</v>
      </c>
      <c r="I8" s="147">
        <v>1</v>
      </c>
    </row>
    <row r="9" spans="1:9" ht="65.25" customHeight="1">
      <c r="A9" s="145">
        <v>2</v>
      </c>
      <c r="B9" s="129" t="s">
        <v>180</v>
      </c>
      <c r="C9" s="31" t="s">
        <v>185</v>
      </c>
      <c r="D9" s="31" t="s">
        <v>52</v>
      </c>
      <c r="E9" s="146">
        <v>3</v>
      </c>
      <c r="F9" s="146">
        <v>2</v>
      </c>
      <c r="G9" s="146">
        <v>1</v>
      </c>
      <c r="H9" s="146">
        <v>6</v>
      </c>
      <c r="I9" s="147">
        <v>2</v>
      </c>
    </row>
    <row r="10" spans="1:9" ht="65.25" customHeight="1">
      <c r="A10" s="145">
        <v>3</v>
      </c>
      <c r="B10" s="129" t="s">
        <v>196</v>
      </c>
      <c r="C10" s="31" t="s">
        <v>186</v>
      </c>
      <c r="D10" s="31" t="s">
        <v>52</v>
      </c>
      <c r="E10" s="146">
        <v>1</v>
      </c>
      <c r="F10" s="146">
        <v>3</v>
      </c>
      <c r="G10" s="146">
        <v>3</v>
      </c>
      <c r="H10" s="146">
        <v>7</v>
      </c>
      <c r="I10" s="147">
        <v>3</v>
      </c>
    </row>
    <row r="11" spans="1:9" ht="65.25" customHeight="1">
      <c r="A11" s="145"/>
      <c r="B11" s="152" t="s">
        <v>187</v>
      </c>
      <c r="C11" s="31" t="s">
        <v>48</v>
      </c>
      <c r="D11" s="31" t="s">
        <v>49</v>
      </c>
      <c r="E11" s="146">
        <v>5</v>
      </c>
      <c r="F11" s="146">
        <v>5</v>
      </c>
      <c r="G11" s="146">
        <v>5</v>
      </c>
      <c r="H11" s="146">
        <v>15</v>
      </c>
      <c r="I11" s="147">
        <v>4</v>
      </c>
    </row>
    <row r="12" spans="1:9" ht="64.5" customHeight="1">
      <c r="A12" s="145">
        <v>4</v>
      </c>
      <c r="B12" s="153" t="s">
        <v>188</v>
      </c>
      <c r="C12" s="31" t="s">
        <v>189</v>
      </c>
      <c r="D12" s="31" t="s">
        <v>52</v>
      </c>
      <c r="E12" s="146">
        <v>4</v>
      </c>
      <c r="F12" s="146">
        <v>6</v>
      </c>
      <c r="G12" s="146">
        <v>6</v>
      </c>
      <c r="H12" s="146">
        <v>16</v>
      </c>
      <c r="I12" s="147">
        <v>5</v>
      </c>
    </row>
    <row r="13" spans="1:9" ht="64.5" customHeight="1">
      <c r="A13" s="145"/>
      <c r="B13" s="43" t="s">
        <v>50</v>
      </c>
      <c r="C13" s="31" t="s">
        <v>51</v>
      </c>
      <c r="D13" s="31" t="s">
        <v>52</v>
      </c>
      <c r="E13" s="146">
        <v>7</v>
      </c>
      <c r="F13" s="146">
        <v>8</v>
      </c>
      <c r="G13" s="146">
        <v>7</v>
      </c>
      <c r="H13" s="146">
        <v>22</v>
      </c>
      <c r="I13" s="147">
        <v>6</v>
      </c>
    </row>
    <row r="14" spans="1:9" ht="65.25" customHeight="1">
      <c r="A14" s="145">
        <v>5</v>
      </c>
      <c r="B14" s="154" t="s">
        <v>53</v>
      </c>
      <c r="C14" s="31" t="s">
        <v>54</v>
      </c>
      <c r="D14" s="31" t="s">
        <v>52</v>
      </c>
      <c r="E14" s="146">
        <v>8</v>
      </c>
      <c r="F14" s="146">
        <v>9</v>
      </c>
      <c r="G14" s="146">
        <v>8</v>
      </c>
      <c r="H14" s="146">
        <v>25</v>
      </c>
      <c r="I14" s="155" t="s">
        <v>192</v>
      </c>
    </row>
    <row r="15" spans="1:9" ht="65.25" customHeight="1">
      <c r="A15" s="145"/>
      <c r="B15" s="137" t="s">
        <v>190</v>
      </c>
      <c r="C15" s="31" t="s">
        <v>191</v>
      </c>
      <c r="D15" s="31" t="s">
        <v>52</v>
      </c>
      <c r="E15" s="146">
        <v>9</v>
      </c>
      <c r="F15" s="146">
        <v>7</v>
      </c>
      <c r="G15" s="146">
        <v>9</v>
      </c>
      <c r="H15" s="146">
        <v>25</v>
      </c>
      <c r="I15" s="155" t="s">
        <v>192</v>
      </c>
    </row>
    <row r="16" ht="65.25" customHeight="1">
      <c r="A16" s="145">
        <v>6</v>
      </c>
    </row>
    <row r="17" ht="65.25" customHeight="1">
      <c r="A17" s="145">
        <v>7</v>
      </c>
    </row>
    <row r="18" spans="3:9" ht="25.5" customHeight="1">
      <c r="C18" s="158" t="s">
        <v>57</v>
      </c>
      <c r="D18" s="158"/>
      <c r="E18" s="158"/>
      <c r="F18" s="158"/>
      <c r="G18" s="158"/>
      <c r="H18" s="158"/>
      <c r="I18" s="158"/>
    </row>
    <row r="19" spans="3:9" ht="25.5" customHeight="1">
      <c r="C19" s="187" t="s">
        <v>58</v>
      </c>
      <c r="D19" s="187"/>
      <c r="E19" s="187"/>
      <c r="F19" s="187"/>
      <c r="G19" s="187"/>
      <c r="H19" s="187"/>
      <c r="I19" s="187"/>
    </row>
    <row r="20" ht="40.5" customHeight="1"/>
    <row r="23" spans="10:16" ht="15">
      <c r="J23" s="156"/>
      <c r="K23" s="156"/>
      <c r="L23" s="1"/>
      <c r="M23" s="1"/>
      <c r="N23" s="1"/>
      <c r="O23" s="1"/>
      <c r="P23" s="59"/>
    </row>
    <row r="24" spans="10:16" ht="15">
      <c r="J24" s="156"/>
      <c r="K24" s="156"/>
      <c r="L24" s="1"/>
      <c r="M24" s="1"/>
      <c r="N24" s="1"/>
      <c r="O24" s="1"/>
      <c r="P24" s="59"/>
    </row>
    <row r="25" spans="10:16" ht="12.75">
      <c r="J25" s="1"/>
      <c r="K25" s="1"/>
      <c r="L25" s="1"/>
      <c r="M25" s="1"/>
      <c r="N25" s="1"/>
      <c r="O25" s="1"/>
      <c r="P25" s="7"/>
    </row>
  </sheetData>
  <sheetProtection selectLockedCells="1" selectUnlockedCells="1"/>
  <mergeCells count="8">
    <mergeCell ref="C18:I18"/>
    <mergeCell ref="C19:I19"/>
    <mergeCell ref="A1:I1"/>
    <mergeCell ref="A2:I2"/>
    <mergeCell ref="A3:I3"/>
    <mergeCell ref="A4:B4"/>
    <mergeCell ref="F4:I4"/>
    <mergeCell ref="A5:I5"/>
  </mergeCells>
  <printOptions horizontalCentered="1" verticalCentered="1"/>
  <pageMargins left="0.19652777777777777" right="0.19652777777777777" top="0.354166666666666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</cp:lastModifiedBy>
  <dcterms:modified xsi:type="dcterms:W3CDTF">2013-06-03T17:07:06Z</dcterms:modified>
  <cp:category/>
  <cp:version/>
  <cp:contentType/>
  <cp:contentStatus/>
</cp:coreProperties>
</file>