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2120" windowHeight="4830" tabRatio="848" activeTab="0"/>
  </bookViews>
  <sheets>
    <sheet name="Скалы (м) )" sheetId="1" r:id="rId1"/>
    <sheet name="Скалы (ж)" sheetId="2" r:id="rId2"/>
    <sheet name="Связки (м) " sheetId="3" r:id="rId3"/>
    <sheet name="Связки (ж)" sheetId="4" r:id="rId4"/>
    <sheet name="Региональный зачет" sheetId="5" r:id="rId5"/>
    <sheet name="Итоговый протокол Егорова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kl1" localSheetId="5">#REF!</definedName>
    <definedName name="_kl1" localSheetId="4">#REF!</definedName>
    <definedName name="_kl1" localSheetId="3">#REF!</definedName>
    <definedName name="_kl1" localSheetId="2">#REF!</definedName>
    <definedName name="_kl1" localSheetId="1">#REF!</definedName>
    <definedName name="_kl1" localSheetId="0">#REF!</definedName>
    <definedName name="_kl1">#REF!</definedName>
    <definedName name="_kl2" localSheetId="5">#REF!</definedName>
    <definedName name="_kl2" localSheetId="4">#REF!</definedName>
    <definedName name="_kl2" localSheetId="3">#REF!</definedName>
    <definedName name="_kl2" localSheetId="2">#REF!</definedName>
    <definedName name="_kl2" localSheetId="1">#REF!</definedName>
    <definedName name="_kl2" localSheetId="0">#REF!</definedName>
    <definedName name="_kl2">#REF!</definedName>
    <definedName name="_kl20" localSheetId="5">#REF!</definedName>
    <definedName name="_kl20" localSheetId="4">#REF!</definedName>
    <definedName name="_kl20" localSheetId="3">#REF!</definedName>
    <definedName name="_kl20" localSheetId="2">#REF!</definedName>
    <definedName name="_kl20" localSheetId="1">#REF!</definedName>
    <definedName name="_kl20" localSheetId="0">#REF!</definedName>
    <definedName name="_kl20">#REF!</definedName>
    <definedName name="_kl3" localSheetId="5">#REF!</definedName>
    <definedName name="_kl3" localSheetId="4">#REF!</definedName>
    <definedName name="_kl3" localSheetId="3">#REF!</definedName>
    <definedName name="_kl3" localSheetId="2">#REF!</definedName>
    <definedName name="_kl3" localSheetId="1">#REF!</definedName>
    <definedName name="_kl3" localSheetId="0">#REF!</definedName>
    <definedName name="_kl3">#REF!</definedName>
    <definedName name="_sh2">'[5]tmp'!$A$2</definedName>
    <definedName name="DataChel">'[1]main'!$J:$W</definedName>
    <definedName name="DistKrName1">'[1]tmp'!$F$31</definedName>
    <definedName name="DistKrName2">'[1]tmp'!$F$32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1">#REF!</definedName>
    <definedName name="kl2">#REF!</definedName>
    <definedName name="kl3">#REF!</definedName>
    <definedName name="klass1_V" localSheetId="5">#REF!</definedName>
    <definedName name="klass1_V" localSheetId="4">#REF!</definedName>
    <definedName name="klass1_V" localSheetId="3">#REF!</definedName>
    <definedName name="klass1_V" localSheetId="2">#REF!</definedName>
    <definedName name="klass1_V" localSheetId="1">#REF!</definedName>
    <definedName name="klass1_V" localSheetId="0">#REF!</definedName>
    <definedName name="klass1_V">#REF!</definedName>
    <definedName name="klass2_B" localSheetId="5">#REF!</definedName>
    <definedName name="klass2_B" localSheetId="4">#REF!</definedName>
    <definedName name="klass2_B" localSheetId="3">#REF!</definedName>
    <definedName name="klass2_B" localSheetId="2">#REF!</definedName>
    <definedName name="klass2_B" localSheetId="1">#REF!</definedName>
    <definedName name="klass2_B" localSheetId="0">#REF!</definedName>
    <definedName name="klass2_B">#REF!</definedName>
    <definedName name="klass3_A" localSheetId="5">#REF!</definedName>
    <definedName name="klass3_A" localSheetId="4">#REF!</definedName>
    <definedName name="klass3_A" localSheetId="3">#REF!</definedName>
    <definedName name="klass3_A" localSheetId="2">#REF!</definedName>
    <definedName name="klass3_A" localSheetId="1">#REF!</definedName>
    <definedName name="klass3_A" localSheetId="0">#REF!</definedName>
    <definedName name="klass3_A">#REF!</definedName>
    <definedName name="och">#REF!</definedName>
    <definedName name="ochki">'[11]очки'!$A:$E</definedName>
    <definedName name="sd" localSheetId="5">#REF!</definedName>
    <definedName name="sd" localSheetId="4">#REF!</definedName>
    <definedName name="sd" localSheetId="3">#REF!</definedName>
    <definedName name="sd" localSheetId="2">#REF!</definedName>
    <definedName name="sd" localSheetId="1">#REF!</definedName>
    <definedName name="sd" localSheetId="0">#REF!</definedName>
    <definedName name="sd">#REF!</definedName>
    <definedName name="sd1" localSheetId="5">#REF!</definedName>
    <definedName name="sd1" localSheetId="4">#REF!</definedName>
    <definedName name="sd1" localSheetId="3">#REF!</definedName>
    <definedName name="sd1" localSheetId="2">#REF!</definedName>
    <definedName name="sd1" localSheetId="1">#REF!</definedName>
    <definedName name="sd1" localSheetId="0">#REF!</definedName>
    <definedName name="sd1">#REF!</definedName>
    <definedName name="sh">'[5]tmp'!$A$1</definedName>
    <definedName name="sh2">'[5]tmp'!$A$2</definedName>
    <definedName name="Shapka1">'[6]tmp'!$A$1</definedName>
    <definedName name="Shapka2">'[6]tmp'!$A$2</definedName>
    <definedName name="ShapkaData">'[6]tmp'!$A$3</definedName>
    <definedName name="ShapkaWhere">'[6]tmp'!$K$3</definedName>
    <definedName name="shd">'[5]tmp'!$A$3</definedName>
    <definedName name="shw">'[5]tmp'!$K$3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'[7]Start'!$F$17:$F$34</definedName>
    <definedName name="VitrinaNum">'[7]Start'!$F$15</definedName>
    <definedName name="выа">#REF!</definedName>
    <definedName name="г">'[5]tmp'!$A$3</definedName>
    <definedName name="е">'[5]tmp'!$A$1</definedName>
    <definedName name="к">#REF!</definedName>
    <definedName name="н">'[5]tmp'!$A$2</definedName>
    <definedName name="_xlnm.Print_Area" localSheetId="5">'Итоговый протокол Егорова'!$A$1:$O$25</definedName>
    <definedName name="_xlnm.Print_Area" localSheetId="4">'Региональный зачет'!$A$1:$O$28</definedName>
    <definedName name="_xlnm.Print_Area" localSheetId="3">'Связки (ж)'!$A$1:$V$23</definedName>
    <definedName name="_xlnm.Print_Area" localSheetId="2">'Связки (м) '!$A$1:$V$32</definedName>
    <definedName name="_xlnm.Print_Area" localSheetId="1">'Скалы (ж)'!$A$1:$X$20</definedName>
    <definedName name="_xlnm.Print_Area" localSheetId="0">'Скалы (м) )'!$A$1:$W$27</definedName>
    <definedName name="Пол">'[9]tmp'!$F$42:$F$43</definedName>
    <definedName name="Разряды">'[1]tmp'!$C$43:$C$54</definedName>
    <definedName name="свод">#REF!</definedName>
    <definedName name="Таблица_разрядов">'[1]tmp'!$C$42:$D$54</definedName>
    <definedName name="у">#REF!</definedName>
    <definedName name="ц">#REF!</definedName>
    <definedName name="ш">'[5]tmp'!$K$3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<sst xmlns="http://schemas.openxmlformats.org/spreadsheetml/2006/main" count="285" uniqueCount="136">
  <si>
    <t>№ п/п</t>
  </si>
  <si>
    <t>Команда</t>
  </si>
  <si>
    <t>Регион</t>
  </si>
  <si>
    <t>Место</t>
  </si>
  <si>
    <t>% от результата победителя</t>
  </si>
  <si>
    <t>Ростовская область</t>
  </si>
  <si>
    <t>г. Москва</t>
  </si>
  <si>
    <t>г. Санкт-Петербург</t>
  </si>
  <si>
    <t>Московская область</t>
  </si>
  <si>
    <t>Выполненный норматив</t>
  </si>
  <si>
    <t>Состав</t>
  </si>
  <si>
    <t>Квалификационный ранг дистанции:</t>
  </si>
  <si>
    <t>Сумма штрафных баллов</t>
  </si>
  <si>
    <t>Штрафные баллы</t>
  </si>
  <si>
    <t>Шраф за несоответствие времени</t>
  </si>
  <si>
    <t>Штраф по тактике</t>
  </si>
  <si>
    <t>Штраф за КВ</t>
  </si>
  <si>
    <t>Результат</t>
  </si>
  <si>
    <t>Сборная команда Московской области</t>
  </si>
  <si>
    <t>Сборная команда Ростовской области</t>
  </si>
  <si>
    <t>Квалификационный ранг команды</t>
  </si>
  <si>
    <t>Сборная команда Москвы</t>
  </si>
  <si>
    <t>ЧЕМПИОНАТ РОССИИ ПО СПОРТИВНОМУ ТУРИЗМУ НА ГОРНЫХ ДИСТАНЦИЯХ</t>
  </si>
  <si>
    <t>22-24 мая 2015 года</t>
  </si>
  <si>
    <t>МИНИСТЕРСТВО СПОРТА РОССИЙСКОЙ ФЕДЕРАЦИИ
ТУРИСТСКО-СПОРТИВНЫЙ СОЮЗ РОССИИ
Региональная спортивная федерация спортивного туризма Санкт-Петербурга</t>
  </si>
  <si>
    <t>Главный судья____________________________ /В.А.Михеев, ССВК, г. Санкт-Петербург/</t>
  </si>
  <si>
    <t>Главный секретарь ________________________ /О.В. Назаренко, ССВК, г. Ростов-на-Дону/</t>
  </si>
  <si>
    <t>Этап 1. Подъем С-КП1</t>
  </si>
  <si>
    <t>Этап 2.  Спуск КП1-КП2</t>
  </si>
  <si>
    <t>Этап 3. Подъем КП2-КП3</t>
  </si>
  <si>
    <t>Этап 4.Переход с КП3 до КП4</t>
  </si>
  <si>
    <t>Этап 5. Спуск КП4-Ф</t>
  </si>
  <si>
    <t xml:space="preserve">Протокол соревнований на дистанции - горная - группа, 5 класса, код ВРВС 0840211811Я </t>
  </si>
  <si>
    <t xml:space="preserve">Протокол соревнований на дистанции - горная -связка, 5 класса, код ВРВС 0840211811Я </t>
  </si>
  <si>
    <t>Сумма баллов 1</t>
  </si>
  <si>
    <t>Сумма баллов2</t>
  </si>
  <si>
    <t>Мужской зачет</t>
  </si>
  <si>
    <t>Женский зачет</t>
  </si>
  <si>
    <t>Шевченко Алексей(МС), Соловьев Антон(КМС), Сырцев Вадим(1р.), Осокин Игорь(КМС)</t>
  </si>
  <si>
    <t>Результат (баллы)</t>
  </si>
  <si>
    <t>Время на дистанции (мин.)</t>
  </si>
  <si>
    <t>Время на дистанции в баллах</t>
  </si>
  <si>
    <t>Сборная команда Воронежской области</t>
  </si>
  <si>
    <t>Воронежская область</t>
  </si>
  <si>
    <t>Силаев Алексей(1р.), Кузьменко Евгений(1р.), Чертков Евгений(1р.), Гладков Александр(1р.)</t>
  </si>
  <si>
    <t>Егоров Евгений(1р.)-Жердев Кирилл (1р)</t>
  </si>
  <si>
    <t>Изменение тактики</t>
  </si>
  <si>
    <t>Время в мин.</t>
  </si>
  <si>
    <t>Время в баллах</t>
  </si>
  <si>
    <t>Этап1</t>
  </si>
  <si>
    <t>Штрафные баллы за технику</t>
  </si>
  <si>
    <t>Этап2</t>
  </si>
  <si>
    <t>Результат в баллах</t>
  </si>
  <si>
    <t>Милик Галина(1р.), Щекинова Татьяна(1р.), Кухарева Галина(1р.), Янова Ксения(1р.)</t>
  </si>
  <si>
    <t>Железная Евгения(КМС)-Беликова Ольга(1р.)</t>
  </si>
  <si>
    <t>Сборная команда Санкт-Петербурга 3</t>
  </si>
  <si>
    <t>г. Санкт-Петербурга</t>
  </si>
  <si>
    <t>Этап 1</t>
  </si>
  <si>
    <t>Логинова Людмила(КМС)-Зиновьева Ирина(1р)</t>
  </si>
  <si>
    <t>Чемпионат Санкт-Петербурга по спортивному туризму на горных дистанциях</t>
  </si>
  <si>
    <t>Итоговый протокол</t>
  </si>
  <si>
    <t>пос.Сорола,Лахденпохского района,Республики Карелия</t>
  </si>
  <si>
    <t>Приз памяти В.П.Егорова</t>
  </si>
  <si>
    <t>Место на дистанции</t>
  </si>
  <si>
    <t>Сумма мест</t>
  </si>
  <si>
    <t>Итоговое место</t>
  </si>
  <si>
    <t>Скалы м</t>
  </si>
  <si>
    <t>Скалы ж</t>
  </si>
  <si>
    <t>Связки м</t>
  </si>
  <si>
    <t>Связки ж</t>
  </si>
  <si>
    <t>Спецприемы</t>
  </si>
  <si>
    <t>Сборная команда Ярославской области</t>
  </si>
  <si>
    <t>Ярославская область</t>
  </si>
  <si>
    <t>Сборная команда Воронежской области 2</t>
  </si>
  <si>
    <t>Сборная команда Ростовской области 2</t>
  </si>
  <si>
    <t>Сборная команда Санкт-Петербурга 1</t>
  </si>
  <si>
    <t>Сборная команда Санкт-Петербурга 2</t>
  </si>
  <si>
    <t xml:space="preserve"> Сборная команда г.Санкт-Петербург 1</t>
  </si>
  <si>
    <t xml:space="preserve"> Сборная команда г.Санкт-Петербург 2</t>
  </si>
  <si>
    <t>Соловьев Владимир(КМС)-Подопригора Иван(КМС)</t>
  </si>
  <si>
    <t>Кузнецов Сергей(КМС)-Чмирев Алексей(КМС)</t>
  </si>
  <si>
    <t>Сумма баллов 2</t>
  </si>
  <si>
    <t>Этап 2</t>
  </si>
  <si>
    <t>Лаптев Дмитрий(1р.), Тимохов Павел(1р.), Жердев Кирилл(1р.), Егоров Евгений(1р.)</t>
  </si>
  <si>
    <t>Логинова Людмила(КМС), Железная Евгения(КМС), Зиновьева Ирина(1р.), Беликова Ольга(1р.)</t>
  </si>
  <si>
    <t>г.Санкт-Петербург</t>
  </si>
  <si>
    <t>Тимохов Павел(1р.)-Лаптев Дмитрий(1р.)</t>
  </si>
  <si>
    <t>Колтунов Игорь(КМС)-Керов Андрей(1р.)</t>
  </si>
  <si>
    <t>Венедиктов Денис(КМС)-Мурин Евгений(КМС)</t>
  </si>
  <si>
    <t>Упоров Дмитрий(1р.)-Комаров Павел(1р.)</t>
  </si>
  <si>
    <t>Чугаев Дмитрий(1р.)-Вам Нам Тхань(1р.)</t>
  </si>
  <si>
    <t>30-31 мая 2015 года</t>
  </si>
  <si>
    <t>пос. Сорола, Лахденпохского района,Республики Карелия</t>
  </si>
  <si>
    <t>30-314 мая 2015 года</t>
  </si>
  <si>
    <t xml:space="preserve">Протокол соревнований на дистанции - горная - связка, 5 класса, код ВРВС 0840211811Я </t>
  </si>
  <si>
    <t>Хисамова Гузель(1р.)-Сергеева Алина(1р.)</t>
  </si>
  <si>
    <t>Кузнецов Алексей(КМС)-Цыцарев Александр(1р.)</t>
  </si>
  <si>
    <t>Мурин Евгений(КМС), Кузнецов Сергей(КМС), Подопригора Иван(КМС), Чмирев Алексей(КМС)</t>
  </si>
  <si>
    <t>Колтунов Игорь(КМС), Соловьев Владимир(КМС), Керов Андрей(1р.), Венидиктов Денис(КМС)</t>
  </si>
  <si>
    <t>Комаров Павел(1р.), Вам Нам Тхань(1р.), Упоров Дмитрий(1р.), Чугаев Дмитрий(1р.)</t>
  </si>
  <si>
    <t>Баллы в региональный зачет</t>
  </si>
  <si>
    <t>Семенова Татьяна(1р.)-Васильева Маргарита(КМС)</t>
  </si>
  <si>
    <t>Васильева Маргарита(КМС), Хисамова Гузель(1р.), Семенова Татьяна(1р.), Сергеева Алина(1р.)</t>
  </si>
  <si>
    <t>ЧемпионатРоссии по спортивному туризму на горных дистанциях</t>
  </si>
  <si>
    <t>Региональный командный зачет</t>
  </si>
  <si>
    <t>Сумма баллов</t>
  </si>
  <si>
    <t>Баллы</t>
  </si>
  <si>
    <t>г.Москва</t>
  </si>
  <si>
    <t>КМС</t>
  </si>
  <si>
    <t>Кузнецов Алексей(КМС), Румянцев Михаил(КМС), Железный Олег(1р.), Цыцарев Александр(1р.)</t>
  </si>
  <si>
    <t>Аксарин Станислав(1р.), Родыгин Игорь(1р.), Литвинов Александр(1р.), Беляев Сергей(1р.)</t>
  </si>
  <si>
    <t>Сборная команда Нижегородской области</t>
  </si>
  <si>
    <t>Нижегородская область</t>
  </si>
  <si>
    <t>Железный Олег(1р.)-Румянцев Михаил(КМС)</t>
  </si>
  <si>
    <t>Чертков Евгений(1р.)-Гладков Александр(1р.)</t>
  </si>
  <si>
    <t>Силаев Алексей(1р.)-Кузьменко Евгений(1р.)</t>
  </si>
  <si>
    <t>Соловьев Антон(КМС)-Осокин Игорь(КМС)</t>
  </si>
  <si>
    <t>Шевченко Алексей(МС)-Сырцев Вадим(1р.)</t>
  </si>
  <si>
    <t>Кухарева Галина(1р.)-Щекинова Татьяна(1р.)</t>
  </si>
  <si>
    <t>Милик Галина(1р.)-Янова Ксения(1р.)</t>
  </si>
  <si>
    <t xml:space="preserve">КМС-125%; </t>
  </si>
  <si>
    <t xml:space="preserve">КМС - 125%, </t>
  </si>
  <si>
    <t>Карабин.ру</t>
  </si>
  <si>
    <t>АкиБелки</t>
  </si>
  <si>
    <t>Сборная г.Москвы</t>
  </si>
  <si>
    <t>Сборная Московской обл.</t>
  </si>
  <si>
    <t>Ростовская обл</t>
  </si>
  <si>
    <t>Московская обл</t>
  </si>
  <si>
    <t>ЛИТМО</t>
  </si>
  <si>
    <t xml:space="preserve">Шерпы </t>
  </si>
  <si>
    <t>Ростовская обл.</t>
  </si>
  <si>
    <t>Ленинградская область</t>
  </si>
  <si>
    <t>Стародубцев Игорь(1р), Галин Ильдар(1р.), Брочковский  Евгений(КМС), Савченко Владимир(1р.)</t>
  </si>
  <si>
    <t>Сборная команда Ленинградской области 1</t>
  </si>
  <si>
    <t>Сборная команда Ленинградской области 2</t>
  </si>
  <si>
    <t>Богданов Николай(1р.), Жаров Евгений(1р.), Еськов Андрей(1р.), Евсюков Александр(1р.)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</si>
</sst>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mm:ss.0;@"/>
    <numFmt numFmtId="167" formatCode="[h]:mm:ss;@"/>
    <numFmt numFmtId="168" formatCode="hh:mm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/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h:mm;@"/>
    <numFmt numFmtId="182" formatCode="[$€-2]\ ###,000_);[Red]\([$€-2]\ ###,000\)"/>
    <numFmt numFmtId="183" formatCode="h:mm:ss;@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-FC19]d\ mmmm\ yyyy\ &quot;г.&quot;"/>
    <numFmt numFmtId="193" formatCode="yyyy"/>
    <numFmt numFmtId="194" formatCode="0.00;[Red]0.00"/>
    <numFmt numFmtId="195" formatCode="\h\:\m\m\:\s\s"/>
    <numFmt numFmtId="196" formatCode="[$-F800]dddd\,\ mmmm\ dd\,\ yyyy"/>
    <numFmt numFmtId="197" formatCode="[$-409]h:mm:ss\ AM/PM;@"/>
    <numFmt numFmtId="198" formatCode="mm"/>
    <numFmt numFmtId="199" formatCode="dd/mm/yy\ h:mm;@"/>
    <numFmt numFmtId="200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i/>
      <sz val="10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i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name val="Arial Cyr"/>
      <family val="0"/>
    </font>
    <font>
      <sz val="20"/>
      <name val="Arial"/>
      <family val="2"/>
    </font>
    <font>
      <b/>
      <sz val="12"/>
      <color indexed="41"/>
      <name val="Arial"/>
      <family val="2"/>
    </font>
    <font>
      <i/>
      <sz val="12"/>
      <name val="Arial Cyr"/>
      <family val="0"/>
    </font>
    <font>
      <sz val="12"/>
      <color indexed="41"/>
      <name val="Arial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164" fontId="0" fillId="0" borderId="0">
      <alignment/>
      <protection/>
    </xf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45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63" applyFont="1" applyFill="1" applyAlignment="1">
      <alignment horizontal="left"/>
      <protection/>
    </xf>
    <xf numFmtId="0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2" fontId="1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21" fontId="16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1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left" indent="1"/>
    </xf>
    <xf numFmtId="164" fontId="1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164" fontId="17" fillId="0" borderId="0" xfId="0" applyNumberFormat="1" applyFont="1" applyFill="1" applyBorder="1" applyAlignment="1">
      <alignment horizontal="center"/>
    </xf>
    <xf numFmtId="4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45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2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inden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7" fillId="0" borderId="0" xfId="0" applyNumberFormat="1" applyFont="1" applyFill="1" applyAlignment="1">
      <alignment/>
    </xf>
    <xf numFmtId="164" fontId="17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NumberFormat="1" applyFont="1" applyFill="1" applyBorder="1" applyAlignment="1">
      <alignment horizontal="left" indent="1"/>
    </xf>
    <xf numFmtId="0" fontId="18" fillId="0" borderId="11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164" fontId="17" fillId="0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164" fontId="17" fillId="0" borderId="1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textRotation="90" wrapText="1"/>
    </xf>
    <xf numFmtId="164" fontId="14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textRotation="90" wrapText="1"/>
    </xf>
    <xf numFmtId="164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3" xfId="0" applyNumberFormat="1" applyFont="1" applyFill="1" applyBorder="1" applyAlignment="1">
      <alignment horizontal="center" vertical="center" textRotation="90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_!KK2011_rezAll" xfId="60"/>
    <cellStyle name="Обычный 4" xfId="61"/>
    <cellStyle name="Обычный 4 2" xfId="62"/>
    <cellStyle name="Обычный 5" xfId="63"/>
    <cellStyle name="Обычный 6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&#1055;&#1088;&#1086;&#1090;&#1086;&#1082;&#1086;&#1083;%20&#1051;&#1048;&#1063;&#1050;&#1040;_&#1050;&#1056;2011_&#1041;&#1077;&#1083;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5%20&#1082;&#1083;&#1072;&#1089;&#1089;%20&#1052;%20&#1050;&#1091;&#1073;&#1086;&#1082;,%20&#1070;&#1085;,%20&#1057;&#1082;&#1074;&#1086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КР_м"/>
      <sheetName val="КР_ж"/>
      <sheetName val="КР_лк"/>
      <sheetName val="Ю_м"/>
      <sheetName val="Ю_ж"/>
      <sheetName val="Ю_лк"/>
      <sheetName val="КР_РЕГ_лк"/>
      <sheetName val="Ю_РЕГ_лк"/>
      <sheetName val="Сквоз М"/>
      <sheetName val="Сквоз Ж"/>
      <sheetName val="Сквоз Ком"/>
      <sheetName val="Сквоз Рег"/>
      <sheetName val="Командный"/>
      <sheetName val="Регион"/>
      <sheetName val="КР_РЕГ_лк (2)"/>
      <sheetName val="Ю_РЕГ_лк (2)"/>
      <sheetName val="Вывод"/>
    </sheetNames>
    <sheetDataSet>
      <sheetData sheetId="1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_м"/>
      <sheetName val="Ю_м"/>
      <sheetName val="Сквоз М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35"/>
  <sheetViews>
    <sheetView tabSelected="1" view="pageBreakPreview" zoomScale="60" zoomScaleNormal="80" zoomScalePageLayoutView="0" workbookViewId="0" topLeftCell="A4">
      <selection activeCell="D25" sqref="D25:F25"/>
    </sheetView>
  </sheetViews>
  <sheetFormatPr defaultColWidth="9.140625" defaultRowHeight="12.75"/>
  <cols>
    <col min="1" max="1" width="10.00390625" style="1" customWidth="1"/>
    <col min="2" max="2" width="77.140625" style="17" customWidth="1"/>
    <col min="3" max="3" width="12.00390625" style="17" customWidth="1"/>
    <col min="4" max="4" width="39.57421875" style="1" customWidth="1"/>
    <col min="5" max="5" width="29.140625" style="11" customWidth="1"/>
    <col min="6" max="10" width="6.7109375" style="1" customWidth="1"/>
    <col min="11" max="11" width="9.00390625" style="4" customWidth="1"/>
    <col min="12" max="12" width="6.7109375" style="4" customWidth="1"/>
    <col min="13" max="13" width="6.7109375" style="5" customWidth="1"/>
    <col min="14" max="14" width="8.8515625" style="1" customWidth="1"/>
    <col min="15" max="15" width="13.8515625" style="1" customWidth="1"/>
    <col min="16" max="16" width="10.57421875" style="3" customWidth="1"/>
    <col min="17" max="17" width="10.7109375" style="1" customWidth="1"/>
    <col min="18" max="18" width="8.140625" style="1" customWidth="1"/>
    <col min="19" max="19" width="10.8515625" style="1" bestFit="1" customWidth="1"/>
    <col min="20" max="20" width="9.140625" style="1" customWidth="1"/>
    <col min="21" max="21" width="9.8515625" style="1" customWidth="1"/>
    <col min="22" max="16384" width="9.140625" style="1" customWidth="1"/>
  </cols>
  <sheetData>
    <row r="1" spans="1:21" ht="66" customHeigh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1" s="14" customFormat="1" ht="28.5" customHeight="1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  <c r="T2" s="139"/>
      <c r="U2" s="139"/>
    </row>
    <row r="3" spans="1:21" s="14" customFormat="1" ht="18.75" customHeight="1">
      <c r="A3" s="140" t="s">
        <v>91</v>
      </c>
      <c r="B3" s="141"/>
      <c r="C3" s="56"/>
      <c r="D3" s="56"/>
      <c r="E3" s="56"/>
      <c r="F3" s="56"/>
      <c r="G3" s="56"/>
      <c r="H3" s="56"/>
      <c r="I3" s="56"/>
      <c r="J3" s="142" t="s">
        <v>92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s="14" customFormat="1" ht="32.25" customHeight="1">
      <c r="A4" s="143" t="s">
        <v>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s="14" customFormat="1" ht="28.5" customHeight="1">
      <c r="A5" s="44"/>
      <c r="B5" s="44"/>
      <c r="C5" s="44"/>
      <c r="D5" s="44"/>
      <c r="E5" s="107" t="s">
        <v>36</v>
      </c>
      <c r="F5" s="107"/>
      <c r="G5" s="107"/>
      <c r="H5" s="107"/>
      <c r="I5" s="107"/>
      <c r="J5" s="107"/>
      <c r="K5" s="107"/>
      <c r="L5" s="44"/>
      <c r="M5" s="44"/>
      <c r="N5" s="44"/>
      <c r="O5" s="44"/>
      <c r="P5" s="58"/>
      <c r="Q5" s="58"/>
      <c r="R5" s="44"/>
      <c r="S5" s="57"/>
      <c r="T5" s="57"/>
      <c r="U5" s="57"/>
    </row>
    <row r="6" spans="1:21" s="14" customFormat="1" ht="18" customHeight="1">
      <c r="A6" s="129" t="s">
        <v>0</v>
      </c>
      <c r="B6" s="133" t="s">
        <v>10</v>
      </c>
      <c r="C6" s="145" t="s">
        <v>20</v>
      </c>
      <c r="D6" s="148" t="s">
        <v>1</v>
      </c>
      <c r="E6" s="133" t="s">
        <v>2</v>
      </c>
      <c r="F6" s="133" t="s">
        <v>17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49"/>
      <c r="S6" s="149"/>
      <c r="T6" s="149"/>
      <c r="U6" s="149"/>
    </row>
    <row r="7" spans="1:21" s="14" customFormat="1" ht="18" customHeight="1">
      <c r="A7" s="144"/>
      <c r="B7" s="133"/>
      <c r="C7" s="146"/>
      <c r="D7" s="148"/>
      <c r="E7" s="133"/>
      <c r="F7" s="133" t="s">
        <v>13</v>
      </c>
      <c r="G7" s="135"/>
      <c r="H7" s="135"/>
      <c r="I7" s="135"/>
      <c r="J7" s="135"/>
      <c r="K7" s="135"/>
      <c r="L7" s="135"/>
      <c r="M7" s="135"/>
      <c r="N7" s="135"/>
      <c r="O7" s="145" t="s">
        <v>40</v>
      </c>
      <c r="P7" s="150" t="s">
        <v>41</v>
      </c>
      <c r="Q7" s="151" t="s">
        <v>39</v>
      </c>
      <c r="R7" s="152" t="s">
        <v>3</v>
      </c>
      <c r="S7" s="152" t="s">
        <v>4</v>
      </c>
      <c r="T7" s="145" t="s">
        <v>9</v>
      </c>
      <c r="U7" s="134" t="s">
        <v>100</v>
      </c>
    </row>
    <row r="8" spans="1:23" ht="217.5" customHeight="1">
      <c r="A8" s="144"/>
      <c r="B8" s="133"/>
      <c r="C8" s="147"/>
      <c r="D8" s="148"/>
      <c r="E8" s="133"/>
      <c r="F8" s="50" t="s">
        <v>27</v>
      </c>
      <c r="G8" s="50" t="s">
        <v>28</v>
      </c>
      <c r="H8" s="50" t="s">
        <v>29</v>
      </c>
      <c r="I8" s="50" t="s">
        <v>30</v>
      </c>
      <c r="J8" s="50" t="s">
        <v>31</v>
      </c>
      <c r="K8" s="50" t="s">
        <v>14</v>
      </c>
      <c r="L8" s="50" t="s">
        <v>16</v>
      </c>
      <c r="M8" s="50" t="s">
        <v>15</v>
      </c>
      <c r="N8" s="51" t="s">
        <v>12</v>
      </c>
      <c r="O8" s="147"/>
      <c r="P8" s="134"/>
      <c r="Q8" s="134"/>
      <c r="R8" s="135"/>
      <c r="S8" s="135"/>
      <c r="T8" s="147"/>
      <c r="U8" s="135"/>
      <c r="V8" s="20"/>
      <c r="W8" s="21"/>
    </row>
    <row r="9" spans="1:23" ht="54" customHeight="1">
      <c r="A9" s="117">
        <v>1</v>
      </c>
      <c r="B9" s="59" t="s">
        <v>98</v>
      </c>
      <c r="C9" s="55">
        <v>100</v>
      </c>
      <c r="D9" s="48" t="s">
        <v>76</v>
      </c>
      <c r="E9" s="48" t="s">
        <v>85</v>
      </c>
      <c r="F9" s="62">
        <v>5</v>
      </c>
      <c r="G9" s="62">
        <v>2</v>
      </c>
      <c r="H9" s="62"/>
      <c r="I9" s="62"/>
      <c r="J9" s="62"/>
      <c r="K9" s="64"/>
      <c r="L9" s="62"/>
      <c r="M9" s="62"/>
      <c r="N9" s="62">
        <f aca="true" t="shared" si="0" ref="N9:N18">SUM(F9:M9)</f>
        <v>7</v>
      </c>
      <c r="O9" s="67">
        <v>0.04510416666666667</v>
      </c>
      <c r="P9" s="64">
        <v>129.9</v>
      </c>
      <c r="Q9" s="64">
        <v>142.88</v>
      </c>
      <c r="R9" s="65">
        <v>1</v>
      </c>
      <c r="S9" s="69">
        <v>100</v>
      </c>
      <c r="T9" s="66" t="s">
        <v>108</v>
      </c>
      <c r="U9" s="96">
        <v>400</v>
      </c>
      <c r="V9" s="22"/>
      <c r="W9" s="23"/>
    </row>
    <row r="10" spans="1:23" ht="54" customHeight="1">
      <c r="A10" s="117">
        <v>2</v>
      </c>
      <c r="B10" s="60" t="s">
        <v>109</v>
      </c>
      <c r="C10" s="54">
        <v>80</v>
      </c>
      <c r="D10" s="48" t="s">
        <v>71</v>
      </c>
      <c r="E10" s="48" t="s">
        <v>72</v>
      </c>
      <c r="F10" s="65"/>
      <c r="G10" s="65">
        <v>3</v>
      </c>
      <c r="H10" s="65"/>
      <c r="I10" s="65"/>
      <c r="J10" s="65"/>
      <c r="K10" s="69">
        <v>1.08</v>
      </c>
      <c r="L10" s="65"/>
      <c r="M10" s="65"/>
      <c r="N10" s="62">
        <f t="shared" si="0"/>
        <v>4.08</v>
      </c>
      <c r="O10" s="71">
        <v>0.05128472222222222</v>
      </c>
      <c r="P10" s="64">
        <v>147.7</v>
      </c>
      <c r="Q10" s="64">
        <v>151.78</v>
      </c>
      <c r="R10" s="65">
        <v>2</v>
      </c>
      <c r="S10" s="69">
        <v>106.23</v>
      </c>
      <c r="T10" s="66" t="s">
        <v>108</v>
      </c>
      <c r="U10" s="96">
        <v>360</v>
      </c>
      <c r="V10" s="22"/>
      <c r="W10" s="23"/>
    </row>
    <row r="11" spans="1:23" ht="54" customHeight="1">
      <c r="A11" s="117">
        <v>3</v>
      </c>
      <c r="B11" s="59" t="s">
        <v>97</v>
      </c>
      <c r="C11" s="55">
        <v>120</v>
      </c>
      <c r="D11" s="48" t="s">
        <v>75</v>
      </c>
      <c r="E11" s="48" t="s">
        <v>85</v>
      </c>
      <c r="F11" s="65">
        <v>1</v>
      </c>
      <c r="G11" s="65">
        <v>22</v>
      </c>
      <c r="H11" s="65"/>
      <c r="I11" s="65"/>
      <c r="J11" s="65"/>
      <c r="K11" s="69">
        <v>8.51</v>
      </c>
      <c r="L11" s="65"/>
      <c r="M11" s="65"/>
      <c r="N11" s="62">
        <f t="shared" si="0"/>
        <v>31.509999999999998</v>
      </c>
      <c r="O11" s="71">
        <v>0.0446875</v>
      </c>
      <c r="P11" s="64">
        <v>128.7</v>
      </c>
      <c r="Q11" s="64">
        <v>160.21</v>
      </c>
      <c r="R11" s="65">
        <v>3</v>
      </c>
      <c r="S11" s="69">
        <v>112.13</v>
      </c>
      <c r="T11" s="66" t="s">
        <v>108</v>
      </c>
      <c r="U11" s="96">
        <v>330</v>
      </c>
      <c r="V11" s="22"/>
      <c r="W11" s="23"/>
    </row>
    <row r="12" spans="1:23" ht="54" customHeight="1">
      <c r="A12" s="117">
        <v>4</v>
      </c>
      <c r="B12" s="60" t="s">
        <v>83</v>
      </c>
      <c r="C12" s="54">
        <v>40</v>
      </c>
      <c r="D12" s="52" t="s">
        <v>21</v>
      </c>
      <c r="E12" s="48" t="s">
        <v>6</v>
      </c>
      <c r="F12" s="65">
        <v>13</v>
      </c>
      <c r="G12" s="65"/>
      <c r="H12" s="65"/>
      <c r="I12" s="65"/>
      <c r="J12" s="65"/>
      <c r="K12" s="69">
        <v>2.38</v>
      </c>
      <c r="L12" s="65"/>
      <c r="M12" s="69"/>
      <c r="N12" s="62">
        <f t="shared" si="0"/>
        <v>15.379999999999999</v>
      </c>
      <c r="O12" s="70">
        <v>0.05498842592592593</v>
      </c>
      <c r="P12" s="64">
        <v>158.36</v>
      </c>
      <c r="Q12" s="64">
        <v>173.74</v>
      </c>
      <c r="R12" s="65">
        <v>4</v>
      </c>
      <c r="S12" s="69">
        <v>121.6</v>
      </c>
      <c r="T12" s="66" t="s">
        <v>108</v>
      </c>
      <c r="U12" s="96">
        <v>300</v>
      </c>
      <c r="V12" s="22"/>
      <c r="W12" s="23"/>
    </row>
    <row r="13" spans="1:23" ht="54" customHeight="1">
      <c r="A13" s="117">
        <v>5</v>
      </c>
      <c r="B13" s="61" t="s">
        <v>44</v>
      </c>
      <c r="C13" s="52">
        <v>40</v>
      </c>
      <c r="D13" s="52" t="s">
        <v>42</v>
      </c>
      <c r="E13" s="52" t="s">
        <v>43</v>
      </c>
      <c r="F13" s="62">
        <v>10</v>
      </c>
      <c r="G13" s="62">
        <v>1</v>
      </c>
      <c r="H13" s="62">
        <v>2</v>
      </c>
      <c r="I13" s="62">
        <v>4</v>
      </c>
      <c r="J13" s="62"/>
      <c r="K13" s="62">
        <v>8.31</v>
      </c>
      <c r="L13" s="62"/>
      <c r="M13" s="62"/>
      <c r="N13" s="62">
        <f t="shared" si="0"/>
        <v>25.310000000000002</v>
      </c>
      <c r="O13" s="63">
        <v>0.059155092592592586</v>
      </c>
      <c r="P13" s="64">
        <v>170.36</v>
      </c>
      <c r="Q13" s="64">
        <v>195.67</v>
      </c>
      <c r="R13" s="65">
        <v>5</v>
      </c>
      <c r="S13" s="69">
        <v>136.95</v>
      </c>
      <c r="T13" s="68"/>
      <c r="U13" s="96">
        <v>280</v>
      </c>
      <c r="V13" s="22"/>
      <c r="W13" s="23"/>
    </row>
    <row r="14" spans="1:23" ht="54" customHeight="1">
      <c r="A14" s="117">
        <v>6</v>
      </c>
      <c r="B14" s="59" t="s">
        <v>38</v>
      </c>
      <c r="C14" s="52">
        <v>170</v>
      </c>
      <c r="D14" s="52" t="s">
        <v>19</v>
      </c>
      <c r="E14" s="52" t="s">
        <v>5</v>
      </c>
      <c r="F14" s="62"/>
      <c r="G14" s="62"/>
      <c r="H14" s="62"/>
      <c r="I14" s="62"/>
      <c r="J14" s="62"/>
      <c r="K14" s="62"/>
      <c r="L14" s="62"/>
      <c r="M14" s="62">
        <v>600</v>
      </c>
      <c r="N14" s="62">
        <f t="shared" si="0"/>
        <v>600</v>
      </c>
      <c r="O14" s="67">
        <v>0.026435185185185187</v>
      </c>
      <c r="P14" s="64">
        <v>76.01</v>
      </c>
      <c r="Q14" s="64">
        <v>676.01</v>
      </c>
      <c r="R14" s="65">
        <v>6</v>
      </c>
      <c r="S14" s="68"/>
      <c r="T14" s="68"/>
      <c r="U14" s="96">
        <v>260</v>
      </c>
      <c r="V14" s="22"/>
      <c r="W14" s="23"/>
    </row>
    <row r="15" spans="1:23" ht="54" customHeight="1">
      <c r="A15" s="117">
        <v>7</v>
      </c>
      <c r="B15" s="60" t="s">
        <v>99</v>
      </c>
      <c r="C15" s="54">
        <v>40</v>
      </c>
      <c r="D15" s="48" t="s">
        <v>18</v>
      </c>
      <c r="E15" s="48" t="s">
        <v>8</v>
      </c>
      <c r="F15" s="65">
        <v>13</v>
      </c>
      <c r="G15" s="65"/>
      <c r="H15" s="65"/>
      <c r="I15" s="65"/>
      <c r="J15" s="65"/>
      <c r="K15" s="69"/>
      <c r="L15" s="65"/>
      <c r="M15" s="65">
        <v>600</v>
      </c>
      <c r="N15" s="62">
        <f t="shared" si="0"/>
        <v>613</v>
      </c>
      <c r="O15" s="70">
        <v>0.031226851851851853</v>
      </c>
      <c r="P15" s="64">
        <v>89.92</v>
      </c>
      <c r="Q15" s="64">
        <v>702.92</v>
      </c>
      <c r="R15" s="65">
        <v>7</v>
      </c>
      <c r="S15" s="68"/>
      <c r="T15" s="68"/>
      <c r="U15" s="96">
        <v>240</v>
      </c>
      <c r="V15" s="22"/>
      <c r="W15" s="23"/>
    </row>
    <row r="16" spans="1:23" ht="63" customHeight="1">
      <c r="A16" s="117">
        <v>8</v>
      </c>
      <c r="B16" s="60" t="s">
        <v>132</v>
      </c>
      <c r="C16" s="54">
        <v>60</v>
      </c>
      <c r="D16" s="48" t="s">
        <v>133</v>
      </c>
      <c r="E16" s="48" t="s">
        <v>131</v>
      </c>
      <c r="F16" s="65">
        <v>5</v>
      </c>
      <c r="G16" s="65">
        <v>3</v>
      </c>
      <c r="H16" s="65">
        <v>10</v>
      </c>
      <c r="I16" s="65"/>
      <c r="J16" s="65"/>
      <c r="K16" s="69"/>
      <c r="L16" s="65"/>
      <c r="M16" s="65">
        <v>600</v>
      </c>
      <c r="N16" s="62">
        <f t="shared" si="0"/>
        <v>618</v>
      </c>
      <c r="O16" s="70">
        <v>0.029861111111111113</v>
      </c>
      <c r="P16" s="64">
        <v>86</v>
      </c>
      <c r="Q16" s="64">
        <v>704</v>
      </c>
      <c r="R16" s="65">
        <v>8</v>
      </c>
      <c r="S16" s="68"/>
      <c r="T16" s="68"/>
      <c r="U16" s="96">
        <v>220</v>
      </c>
      <c r="V16" s="22"/>
      <c r="W16" s="23"/>
    </row>
    <row r="17" spans="1:23" ht="54" customHeight="1">
      <c r="A17" s="117">
        <v>9</v>
      </c>
      <c r="B17" s="60" t="s">
        <v>110</v>
      </c>
      <c r="C17" s="54">
        <v>40</v>
      </c>
      <c r="D17" s="48" t="s">
        <v>111</v>
      </c>
      <c r="E17" s="48" t="s">
        <v>112</v>
      </c>
      <c r="F17" s="65">
        <v>15</v>
      </c>
      <c r="G17" s="65"/>
      <c r="H17" s="65">
        <v>10</v>
      </c>
      <c r="I17" s="65"/>
      <c r="J17" s="65"/>
      <c r="K17" s="69"/>
      <c r="L17" s="65"/>
      <c r="M17" s="65">
        <v>600</v>
      </c>
      <c r="N17" s="62">
        <f t="shared" si="0"/>
        <v>625</v>
      </c>
      <c r="O17" s="70">
        <v>0.030671296296296294</v>
      </c>
      <c r="P17" s="64">
        <v>88.2</v>
      </c>
      <c r="Q17" s="64">
        <v>713.2</v>
      </c>
      <c r="R17" s="65">
        <v>9</v>
      </c>
      <c r="S17" s="68"/>
      <c r="T17" s="68"/>
      <c r="U17" s="96">
        <v>210</v>
      </c>
      <c r="V17" s="22"/>
      <c r="W17" s="23"/>
    </row>
    <row r="18" spans="1:23" ht="54" customHeight="1">
      <c r="A18" s="117">
        <v>10</v>
      </c>
      <c r="B18" s="60" t="s">
        <v>135</v>
      </c>
      <c r="C18" s="54">
        <v>40</v>
      </c>
      <c r="D18" s="48" t="s">
        <v>134</v>
      </c>
      <c r="E18" s="48" t="s">
        <v>131</v>
      </c>
      <c r="F18" s="65">
        <v>20</v>
      </c>
      <c r="G18" s="65">
        <v>5</v>
      </c>
      <c r="H18" s="65">
        <v>10</v>
      </c>
      <c r="I18" s="65"/>
      <c r="J18" s="65"/>
      <c r="K18" s="69"/>
      <c r="L18" s="65"/>
      <c r="M18" s="65">
        <v>600</v>
      </c>
      <c r="N18" s="62">
        <f t="shared" si="0"/>
        <v>635</v>
      </c>
      <c r="O18" s="70">
        <v>0.030034722222222223</v>
      </c>
      <c r="P18" s="64">
        <v>86.3</v>
      </c>
      <c r="Q18" s="64">
        <v>721.3</v>
      </c>
      <c r="R18" s="65">
        <v>10</v>
      </c>
      <c r="S18" s="68"/>
      <c r="T18" s="68"/>
      <c r="U18" s="96">
        <v>200</v>
      </c>
      <c r="V18" s="22"/>
      <c r="W18" s="23"/>
    </row>
    <row r="19" spans="2:16" ht="25.5" customHeight="1">
      <c r="B19" s="45"/>
      <c r="C19" s="57"/>
      <c r="D19" s="72" t="s">
        <v>11</v>
      </c>
      <c r="E19" s="73">
        <f>SUM(C9:C14)</f>
        <v>550</v>
      </c>
      <c r="F19" s="57"/>
      <c r="G19" s="57"/>
      <c r="H19" s="57"/>
      <c r="I19" s="57"/>
      <c r="J19" s="57"/>
      <c r="K19" s="153" t="s">
        <v>121</v>
      </c>
      <c r="L19" s="153"/>
      <c r="M19" s="153"/>
      <c r="N19" s="153"/>
      <c r="O19" s="153"/>
      <c r="P19" s="153"/>
    </row>
    <row r="20" spans="2:18" ht="25.5" customHeight="1">
      <c r="B20" s="45"/>
      <c r="C20" s="57"/>
      <c r="D20" s="72"/>
      <c r="E20" s="73"/>
      <c r="F20" s="57"/>
      <c r="G20" s="57"/>
      <c r="H20" s="57"/>
      <c r="I20" s="57"/>
      <c r="J20" s="57"/>
      <c r="K20" s="57"/>
      <c r="L20" s="57"/>
      <c r="M20" s="74"/>
      <c r="N20" s="74"/>
      <c r="O20" s="74"/>
      <c r="P20" s="75"/>
      <c r="Q20" s="13"/>
      <c r="R20" s="2"/>
    </row>
    <row r="21" spans="1:21" ht="25.5" customHeight="1">
      <c r="A21" s="12"/>
      <c r="B21" s="46"/>
      <c r="C21" s="154" t="s">
        <v>25</v>
      </c>
      <c r="D21" s="155"/>
      <c r="E21" s="155"/>
      <c r="F21" s="155"/>
      <c r="G21" s="155"/>
      <c r="H21" s="155"/>
      <c r="I21" s="155"/>
      <c r="J21" s="155"/>
      <c r="K21" s="155"/>
      <c r="L21" s="155"/>
      <c r="M21" s="78"/>
      <c r="N21" s="78"/>
      <c r="O21" s="78"/>
      <c r="P21" s="79"/>
      <c r="Q21" s="13"/>
      <c r="R21" s="6"/>
      <c r="S21" s="10"/>
      <c r="T21" s="10"/>
      <c r="U21" s="10"/>
    </row>
    <row r="22" spans="1:21" ht="25.5" customHeight="1">
      <c r="A22" s="12"/>
      <c r="B22" s="46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8"/>
      <c r="O22" s="78"/>
      <c r="P22" s="79"/>
      <c r="Q22" s="13"/>
      <c r="R22" s="6"/>
      <c r="S22" s="10"/>
      <c r="T22" s="10"/>
      <c r="U22" s="10"/>
    </row>
    <row r="23" spans="1:21" ht="25.5" customHeight="1">
      <c r="A23" s="6"/>
      <c r="B23" s="47"/>
      <c r="C23" s="156" t="s">
        <v>26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9"/>
      <c r="R23" s="6"/>
      <c r="S23" s="10"/>
      <c r="T23" s="10"/>
      <c r="U23" s="10"/>
    </row>
    <row r="24" spans="1:21" ht="25.5" customHeight="1">
      <c r="A24" s="6"/>
      <c r="B24" s="37"/>
      <c r="C24" s="80"/>
      <c r="D24" s="155"/>
      <c r="E24" s="155"/>
      <c r="F24" s="155"/>
      <c r="G24" s="77"/>
      <c r="H24" s="77"/>
      <c r="I24" s="77"/>
      <c r="J24" s="77"/>
      <c r="K24" s="77"/>
      <c r="L24" s="77"/>
      <c r="M24" s="77"/>
      <c r="N24" s="81"/>
      <c r="O24" s="81"/>
      <c r="P24" s="81"/>
      <c r="Q24" s="41"/>
      <c r="R24" s="41"/>
      <c r="S24" s="41"/>
      <c r="T24" s="41"/>
      <c r="U24" s="6"/>
    </row>
    <row r="25" spans="1:21" ht="25.5" customHeight="1">
      <c r="A25" s="6"/>
      <c r="B25" s="6"/>
      <c r="C25" s="39"/>
      <c r="D25" s="132"/>
      <c r="E25" s="132"/>
      <c r="F25" s="132"/>
      <c r="G25" s="40"/>
      <c r="H25" s="40"/>
      <c r="I25" s="40"/>
      <c r="J25" s="40"/>
      <c r="K25" s="40"/>
      <c r="L25" s="40"/>
      <c r="M25" s="40"/>
      <c r="N25" s="41"/>
      <c r="O25" s="41"/>
      <c r="P25" s="41"/>
      <c r="Q25" s="41"/>
      <c r="R25" s="41"/>
      <c r="S25" s="41"/>
      <c r="T25" s="41"/>
      <c r="U25" s="6"/>
    </row>
    <row r="26" spans="1:21" ht="25.5" customHeight="1">
      <c r="A26" s="6"/>
      <c r="B26" s="6"/>
      <c r="C26" s="39"/>
      <c r="D26" s="132"/>
      <c r="E26" s="132"/>
      <c r="F26" s="132"/>
      <c r="G26" s="40"/>
      <c r="H26" s="40"/>
      <c r="I26" s="40"/>
      <c r="J26" s="40"/>
      <c r="K26" s="40"/>
      <c r="L26" s="40"/>
      <c r="M26" s="40"/>
      <c r="N26" s="41"/>
      <c r="O26" s="41"/>
      <c r="P26" s="41"/>
      <c r="Q26" s="41"/>
      <c r="R26" s="41"/>
      <c r="S26" s="41"/>
      <c r="T26" s="41"/>
      <c r="U26" s="6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4" spans="1:18" s="6" customFormat="1" ht="33.75" customHeight="1">
      <c r="A34" s="1"/>
      <c r="B34" s="17"/>
      <c r="C34" s="17"/>
      <c r="D34" s="1"/>
      <c r="E34" s="11"/>
      <c r="F34" s="1"/>
      <c r="G34" s="1"/>
      <c r="H34" s="1"/>
      <c r="I34" s="1"/>
      <c r="J34" s="1"/>
      <c r="K34" s="4"/>
      <c r="L34" s="4"/>
      <c r="M34" s="5"/>
      <c r="N34" s="1"/>
      <c r="O34" s="1"/>
      <c r="P34" s="3"/>
      <c r="Q34" s="1"/>
      <c r="R34" s="1"/>
    </row>
    <row r="35" spans="1:18" s="6" customFormat="1" ht="27" customHeight="1">
      <c r="A35" s="1"/>
      <c r="B35" s="17"/>
      <c r="C35" s="17"/>
      <c r="D35" s="1"/>
      <c r="E35" s="11"/>
      <c r="F35" s="1"/>
      <c r="G35" s="1"/>
      <c r="H35" s="1"/>
      <c r="I35" s="1"/>
      <c r="J35" s="1"/>
      <c r="K35" s="4"/>
      <c r="L35" s="4"/>
      <c r="M35" s="5"/>
      <c r="N35" s="1"/>
      <c r="O35" s="1"/>
      <c r="P35" s="3"/>
      <c r="Q35" s="1"/>
      <c r="R35" s="1"/>
    </row>
    <row r="37" ht="12.75" hidden="1"/>
  </sheetData>
  <sheetProtection/>
  <mergeCells count="25">
    <mergeCell ref="D24:F24"/>
    <mergeCell ref="T7:T8"/>
    <mergeCell ref="K19:P19"/>
    <mergeCell ref="C21:L21"/>
    <mergeCell ref="C23:P23"/>
    <mergeCell ref="D6:D8"/>
    <mergeCell ref="D25:F25"/>
    <mergeCell ref="D26:F26"/>
    <mergeCell ref="F6:U6"/>
    <mergeCell ref="F7:N7"/>
    <mergeCell ref="O7:O8"/>
    <mergeCell ref="P7:P8"/>
    <mergeCell ref="Q7:Q8"/>
    <mergeCell ref="R7:R8"/>
    <mergeCell ref="S7:S8"/>
    <mergeCell ref="E6:E8"/>
    <mergeCell ref="U7:U8"/>
    <mergeCell ref="A1:U1"/>
    <mergeCell ref="A2:U2"/>
    <mergeCell ref="A3:B3"/>
    <mergeCell ref="J3:U3"/>
    <mergeCell ref="A4:U4"/>
    <mergeCell ref="A6:A8"/>
    <mergeCell ref="B6:B8"/>
    <mergeCell ref="C6:C8"/>
  </mergeCells>
  <printOptions horizontalCentered="1" verticalCentered="1"/>
  <pageMargins left="0.31496062992125984" right="0.2362204724409449" top="0.5118110236220472" bottom="0.35433070866141736" header="0.4724409448818898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28"/>
  <sheetViews>
    <sheetView view="pageBreakPreview" zoomScale="75" zoomScaleNormal="80" zoomScaleSheetLayoutView="75" zoomScalePageLayoutView="0" workbookViewId="0" topLeftCell="A4">
      <selection activeCell="O9" sqref="O9"/>
    </sheetView>
  </sheetViews>
  <sheetFormatPr defaultColWidth="9.140625" defaultRowHeight="12.75"/>
  <cols>
    <col min="1" max="1" width="7.00390625" style="1" customWidth="1"/>
    <col min="2" max="2" width="48.7109375" style="17" customWidth="1"/>
    <col min="3" max="3" width="12.8515625" style="17" customWidth="1"/>
    <col min="4" max="4" width="28.8515625" style="1" customWidth="1"/>
    <col min="5" max="5" width="18.57421875" style="11" customWidth="1"/>
    <col min="6" max="6" width="7.421875" style="1" customWidth="1"/>
    <col min="7" max="10" width="6.7109375" style="1" customWidth="1"/>
    <col min="11" max="11" width="9.00390625" style="4" customWidth="1"/>
    <col min="12" max="12" width="6.7109375" style="4" customWidth="1"/>
    <col min="13" max="13" width="6.7109375" style="5" customWidth="1"/>
    <col min="14" max="14" width="8.8515625" style="1" customWidth="1"/>
    <col min="15" max="15" width="10.00390625" style="1" customWidth="1"/>
    <col min="16" max="16" width="10.57421875" style="3" customWidth="1"/>
    <col min="17" max="17" width="10.7109375" style="1" customWidth="1"/>
    <col min="18" max="18" width="8.140625" style="1" customWidth="1"/>
    <col min="19" max="16384" width="9.140625" style="1" customWidth="1"/>
  </cols>
  <sheetData>
    <row r="1" spans="1:21" ht="54.75" customHeigh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61"/>
      <c r="T1" s="161"/>
      <c r="U1" s="161"/>
    </row>
    <row r="2" spans="1:21" s="14" customFormat="1" ht="27.75" customHeight="1">
      <c r="A2" s="16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  <c r="T2" s="163"/>
      <c r="U2" s="163"/>
    </row>
    <row r="3" spans="1:21" s="14" customFormat="1" ht="18" customHeight="1">
      <c r="A3" s="164" t="s">
        <v>91</v>
      </c>
      <c r="B3" s="165"/>
      <c r="C3" s="102"/>
      <c r="D3" s="102"/>
      <c r="E3" s="102"/>
      <c r="F3" s="102"/>
      <c r="G3" s="102"/>
      <c r="H3" s="102"/>
      <c r="I3" s="102"/>
      <c r="J3" s="128" t="s">
        <v>92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s="14" customFormat="1" ht="23.25" customHeight="1">
      <c r="A4" s="157" t="s">
        <v>32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21" s="14" customFormat="1" ht="28.5" customHeight="1">
      <c r="A5" s="108"/>
      <c r="B5" s="108"/>
      <c r="C5" s="108"/>
      <c r="D5" s="108"/>
      <c r="E5" s="158" t="s">
        <v>37</v>
      </c>
      <c r="F5" s="158"/>
      <c r="G5" s="158"/>
      <c r="H5" s="158"/>
      <c r="I5" s="158"/>
      <c r="J5" s="158"/>
      <c r="K5" s="158"/>
      <c r="L5" s="108"/>
      <c r="M5" s="108"/>
      <c r="N5" s="108"/>
      <c r="O5" s="108"/>
      <c r="P5" s="109"/>
      <c r="Q5" s="109"/>
      <c r="R5" s="108"/>
      <c r="S5" s="45"/>
      <c r="T5" s="45"/>
      <c r="U5" s="45"/>
    </row>
    <row r="6" spans="1:21" s="14" customFormat="1" ht="18" customHeight="1">
      <c r="A6" s="159" t="s">
        <v>0</v>
      </c>
      <c r="B6" s="133" t="s">
        <v>10</v>
      </c>
      <c r="C6" s="145" t="s">
        <v>20</v>
      </c>
      <c r="D6" s="148" t="s">
        <v>1</v>
      </c>
      <c r="E6" s="133" t="s">
        <v>2</v>
      </c>
      <c r="F6" s="133" t="s">
        <v>17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49"/>
      <c r="S6" s="149"/>
      <c r="T6" s="149"/>
      <c r="U6" s="149"/>
    </row>
    <row r="7" spans="1:21" s="14" customFormat="1" ht="18" customHeight="1">
      <c r="A7" s="160"/>
      <c r="B7" s="133"/>
      <c r="C7" s="146"/>
      <c r="D7" s="148"/>
      <c r="E7" s="133"/>
      <c r="F7" s="133" t="s">
        <v>13</v>
      </c>
      <c r="G7" s="135"/>
      <c r="H7" s="135"/>
      <c r="I7" s="135"/>
      <c r="J7" s="135"/>
      <c r="K7" s="135"/>
      <c r="L7" s="135"/>
      <c r="M7" s="135"/>
      <c r="N7" s="135"/>
      <c r="O7" s="145" t="s">
        <v>40</v>
      </c>
      <c r="P7" s="150" t="s">
        <v>41</v>
      </c>
      <c r="Q7" s="151" t="s">
        <v>39</v>
      </c>
      <c r="R7" s="152" t="s">
        <v>3</v>
      </c>
      <c r="S7" s="152" t="s">
        <v>4</v>
      </c>
      <c r="T7" s="145" t="s">
        <v>9</v>
      </c>
      <c r="U7" s="134" t="s">
        <v>100</v>
      </c>
    </row>
    <row r="8" spans="1:23" ht="216.75" customHeight="1">
      <c r="A8" s="160"/>
      <c r="B8" s="133"/>
      <c r="C8" s="147"/>
      <c r="D8" s="148"/>
      <c r="E8" s="133"/>
      <c r="F8" s="50" t="s">
        <v>27</v>
      </c>
      <c r="G8" s="50" t="s">
        <v>28</v>
      </c>
      <c r="H8" s="50" t="s">
        <v>29</v>
      </c>
      <c r="I8" s="50" t="s">
        <v>30</v>
      </c>
      <c r="J8" s="50" t="s">
        <v>31</v>
      </c>
      <c r="K8" s="50" t="s">
        <v>14</v>
      </c>
      <c r="L8" s="50" t="s">
        <v>16</v>
      </c>
      <c r="M8" s="50" t="s">
        <v>15</v>
      </c>
      <c r="N8" s="51" t="s">
        <v>12</v>
      </c>
      <c r="O8" s="147"/>
      <c r="P8" s="134"/>
      <c r="Q8" s="134"/>
      <c r="R8" s="135"/>
      <c r="S8" s="135"/>
      <c r="T8" s="147"/>
      <c r="U8" s="135"/>
      <c r="V8" s="20"/>
      <c r="W8" s="21"/>
    </row>
    <row r="9" spans="1:23" ht="54" customHeight="1">
      <c r="A9" s="117">
        <v>1</v>
      </c>
      <c r="B9" s="98" t="s">
        <v>102</v>
      </c>
      <c r="C9" s="54">
        <v>60</v>
      </c>
      <c r="D9" s="52" t="s">
        <v>42</v>
      </c>
      <c r="E9" s="48" t="s">
        <v>43</v>
      </c>
      <c r="F9" s="96">
        <v>7</v>
      </c>
      <c r="G9" s="96">
        <v>2</v>
      </c>
      <c r="H9" s="96"/>
      <c r="I9" s="96"/>
      <c r="J9" s="96"/>
      <c r="K9" s="99">
        <v>0.81</v>
      </c>
      <c r="L9" s="96"/>
      <c r="M9" s="99"/>
      <c r="N9" s="52">
        <f>SUM(F9:M9)</f>
        <v>9.81</v>
      </c>
      <c r="O9" s="115">
        <v>0.057812499999999996</v>
      </c>
      <c r="P9" s="95">
        <v>166.5</v>
      </c>
      <c r="Q9" s="95">
        <v>176.31</v>
      </c>
      <c r="R9" s="96">
        <v>1</v>
      </c>
      <c r="S9" s="83"/>
      <c r="T9" s="83"/>
      <c r="U9" s="53"/>
      <c r="V9" s="22"/>
      <c r="W9" s="23"/>
    </row>
    <row r="10" spans="1:23" ht="54" customHeight="1">
      <c r="A10" s="117">
        <v>2</v>
      </c>
      <c r="B10" s="93" t="s">
        <v>84</v>
      </c>
      <c r="C10" s="52">
        <v>80</v>
      </c>
      <c r="D10" s="52" t="s">
        <v>55</v>
      </c>
      <c r="E10" s="52" t="s">
        <v>85</v>
      </c>
      <c r="F10" s="52"/>
      <c r="G10" s="52">
        <v>4</v>
      </c>
      <c r="H10" s="52"/>
      <c r="I10" s="52"/>
      <c r="J10" s="52"/>
      <c r="K10" s="52">
        <v>2.29</v>
      </c>
      <c r="L10" s="52"/>
      <c r="M10" s="52"/>
      <c r="N10" s="52">
        <f>SUM(F10:M10)</f>
        <v>6.29</v>
      </c>
      <c r="O10" s="97">
        <v>0.061932870370370374</v>
      </c>
      <c r="P10" s="95">
        <v>178.36</v>
      </c>
      <c r="Q10" s="95">
        <v>184.65</v>
      </c>
      <c r="R10" s="96">
        <v>2</v>
      </c>
      <c r="S10" s="53"/>
      <c r="T10" s="53"/>
      <c r="U10" s="53"/>
      <c r="V10" s="22"/>
      <c r="W10" s="23"/>
    </row>
    <row r="11" spans="1:23" ht="54" customHeight="1">
      <c r="A11" s="117">
        <v>3</v>
      </c>
      <c r="B11" s="93" t="s">
        <v>53</v>
      </c>
      <c r="C11" s="52">
        <v>40</v>
      </c>
      <c r="D11" s="52" t="s">
        <v>74</v>
      </c>
      <c r="E11" s="52" t="s">
        <v>5</v>
      </c>
      <c r="F11" s="52">
        <v>10</v>
      </c>
      <c r="G11" s="52">
        <v>12</v>
      </c>
      <c r="H11" s="52"/>
      <c r="I11" s="52"/>
      <c r="J11" s="52"/>
      <c r="K11" s="52">
        <v>4.34</v>
      </c>
      <c r="L11" s="52"/>
      <c r="M11" s="52"/>
      <c r="N11" s="52">
        <f>SUM(F11:M11)</f>
        <v>26.34</v>
      </c>
      <c r="O11" s="94">
        <v>0.06761574074074074</v>
      </c>
      <c r="P11" s="95">
        <v>194.74</v>
      </c>
      <c r="Q11" s="95">
        <v>221.08</v>
      </c>
      <c r="R11" s="96">
        <v>3</v>
      </c>
      <c r="S11" s="53"/>
      <c r="T11" s="53"/>
      <c r="U11" s="53"/>
      <c r="V11" s="22"/>
      <c r="W11" s="23"/>
    </row>
    <row r="12" spans="2:16" ht="25.5" customHeight="1">
      <c r="B12" s="1"/>
      <c r="C12" s="45"/>
      <c r="D12" s="105" t="s">
        <v>11</v>
      </c>
      <c r="E12" s="84"/>
      <c r="F12" s="45"/>
      <c r="G12" s="45"/>
      <c r="H12" s="45"/>
      <c r="I12" s="45"/>
      <c r="J12" s="45"/>
      <c r="K12" s="87"/>
      <c r="L12" s="87"/>
      <c r="M12" s="88"/>
      <c r="N12" s="45"/>
      <c r="O12" s="45"/>
      <c r="P12" s="89"/>
    </row>
    <row r="13" spans="2:18" ht="25.5" customHeight="1">
      <c r="B13" s="1"/>
      <c r="C13" s="45"/>
      <c r="D13" s="86"/>
      <c r="E13" s="84"/>
      <c r="F13" s="45"/>
      <c r="G13" s="45"/>
      <c r="H13" s="45"/>
      <c r="I13" s="45"/>
      <c r="J13" s="45"/>
      <c r="K13" s="45"/>
      <c r="L13" s="45"/>
      <c r="M13" s="87"/>
      <c r="N13" s="87"/>
      <c r="O13" s="87"/>
      <c r="P13" s="88"/>
      <c r="Q13" s="13"/>
      <c r="R13" s="2"/>
    </row>
    <row r="14" spans="1:21" ht="25.5" customHeight="1">
      <c r="A14" s="12"/>
      <c r="B14" s="7"/>
      <c r="C14" s="120" t="s">
        <v>25</v>
      </c>
      <c r="D14" s="121"/>
      <c r="E14" s="121"/>
      <c r="F14" s="121"/>
      <c r="G14" s="121"/>
      <c r="H14" s="121"/>
      <c r="I14" s="121"/>
      <c r="J14" s="121"/>
      <c r="K14" s="121"/>
      <c r="L14" s="121"/>
      <c r="M14" s="85"/>
      <c r="N14" s="85"/>
      <c r="O14" s="85"/>
      <c r="P14" s="91"/>
      <c r="Q14" s="13"/>
      <c r="R14" s="6"/>
      <c r="S14" s="10"/>
      <c r="T14" s="10"/>
      <c r="U14" s="10"/>
    </row>
    <row r="15" spans="1:21" ht="25.5" customHeight="1">
      <c r="A15" s="12"/>
      <c r="B15" s="7"/>
      <c r="C15" s="46"/>
      <c r="D15" s="90"/>
      <c r="E15" s="90"/>
      <c r="F15" s="90"/>
      <c r="G15" s="90"/>
      <c r="H15" s="90"/>
      <c r="I15" s="90"/>
      <c r="J15" s="90"/>
      <c r="K15" s="90"/>
      <c r="L15" s="90"/>
      <c r="M15" s="85"/>
      <c r="N15" s="85"/>
      <c r="O15" s="85"/>
      <c r="P15" s="91"/>
      <c r="Q15" s="13"/>
      <c r="R15" s="6"/>
      <c r="S15" s="10"/>
      <c r="T15" s="10"/>
      <c r="U15" s="10"/>
    </row>
    <row r="16" spans="1:21" ht="25.5" customHeight="1">
      <c r="A16" s="6"/>
      <c r="B16" s="16"/>
      <c r="C16" s="122" t="s">
        <v>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9"/>
      <c r="R16" s="6"/>
      <c r="S16" s="10"/>
      <c r="T16" s="10"/>
      <c r="U16" s="10"/>
    </row>
    <row r="17" spans="1:21" ht="25.5" customHeight="1">
      <c r="A17" s="6"/>
      <c r="B17" s="37"/>
      <c r="C17" s="39"/>
      <c r="D17" s="132"/>
      <c r="E17" s="132"/>
      <c r="F17" s="132"/>
      <c r="G17" s="40"/>
      <c r="H17" s="40"/>
      <c r="I17" s="40"/>
      <c r="J17" s="40"/>
      <c r="K17" s="40"/>
      <c r="L17" s="40"/>
      <c r="M17" s="40"/>
      <c r="N17" s="41"/>
      <c r="O17" s="41"/>
      <c r="P17" s="41"/>
      <c r="Q17" s="41"/>
      <c r="R17" s="41"/>
      <c r="S17" s="41"/>
      <c r="T17" s="41"/>
      <c r="U17" s="6"/>
    </row>
    <row r="18" spans="1:21" ht="25.5" customHeight="1">
      <c r="A18" s="6"/>
      <c r="B18" s="6"/>
      <c r="C18" s="39"/>
      <c r="D18" s="132"/>
      <c r="E18" s="132"/>
      <c r="F18" s="132"/>
      <c r="G18" s="40"/>
      <c r="H18" s="40"/>
      <c r="I18" s="40"/>
      <c r="J18" s="40"/>
      <c r="K18" s="40"/>
      <c r="L18" s="40"/>
      <c r="M18" s="40"/>
      <c r="N18" s="41"/>
      <c r="O18" s="41"/>
      <c r="P18" s="41"/>
      <c r="Q18" s="41"/>
      <c r="R18" s="41"/>
      <c r="S18" s="41"/>
      <c r="T18" s="41"/>
      <c r="U18" s="6"/>
    </row>
    <row r="19" spans="1:21" ht="25.5" customHeight="1">
      <c r="A19" s="6"/>
      <c r="B19" s="6"/>
      <c r="C19" s="39"/>
      <c r="D19" s="132"/>
      <c r="E19" s="132"/>
      <c r="F19" s="132"/>
      <c r="G19" s="40"/>
      <c r="H19" s="40"/>
      <c r="I19" s="40"/>
      <c r="J19" s="40"/>
      <c r="K19" s="40"/>
      <c r="L19" s="40"/>
      <c r="M19" s="40"/>
      <c r="N19" s="41"/>
      <c r="O19" s="41"/>
      <c r="P19" s="41"/>
      <c r="Q19" s="41"/>
      <c r="R19" s="41"/>
      <c r="S19" s="41"/>
      <c r="T19" s="41"/>
      <c r="U19" s="6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7" spans="1:18" s="6" customFormat="1" ht="33.75" customHeight="1">
      <c r="A27" s="1"/>
      <c r="B27" s="17"/>
      <c r="C27" s="17"/>
      <c r="D27" s="1"/>
      <c r="E27" s="11"/>
      <c r="F27" s="1"/>
      <c r="G27" s="1"/>
      <c r="H27" s="1"/>
      <c r="I27" s="1"/>
      <c r="J27" s="1"/>
      <c r="K27" s="4"/>
      <c r="L27" s="4"/>
      <c r="M27" s="5"/>
      <c r="N27" s="1"/>
      <c r="O27" s="1"/>
      <c r="P27" s="3"/>
      <c r="Q27" s="1"/>
      <c r="R27" s="1"/>
    </row>
    <row r="28" spans="1:18" s="6" customFormat="1" ht="27" customHeight="1">
      <c r="A28" s="1"/>
      <c r="B28" s="17"/>
      <c r="C28" s="17"/>
      <c r="D28" s="1"/>
      <c r="E28" s="11"/>
      <c r="F28" s="1"/>
      <c r="G28" s="1"/>
      <c r="H28" s="1"/>
      <c r="I28" s="1"/>
      <c r="J28" s="1"/>
      <c r="K28" s="4"/>
      <c r="L28" s="4"/>
      <c r="M28" s="5"/>
      <c r="N28" s="1"/>
      <c r="O28" s="1"/>
      <c r="P28" s="3"/>
      <c r="Q28" s="1"/>
      <c r="R28" s="1"/>
    </row>
    <row r="30" ht="12.75" hidden="1"/>
  </sheetData>
  <sheetProtection/>
  <mergeCells count="25">
    <mergeCell ref="A1:U1"/>
    <mergeCell ref="A2:U2"/>
    <mergeCell ref="A3:B3"/>
    <mergeCell ref="J3:U3"/>
    <mergeCell ref="A4:U4"/>
    <mergeCell ref="E5:K5"/>
    <mergeCell ref="S7:S8"/>
    <mergeCell ref="U7:U8"/>
    <mergeCell ref="A6:A8"/>
    <mergeCell ref="B6:B8"/>
    <mergeCell ref="C6:C8"/>
    <mergeCell ref="D6:D8"/>
    <mergeCell ref="E6:E8"/>
    <mergeCell ref="F6:U6"/>
    <mergeCell ref="Q7:Q8"/>
    <mergeCell ref="T7:T8"/>
    <mergeCell ref="C14:L14"/>
    <mergeCell ref="C16:P16"/>
    <mergeCell ref="O7:O8"/>
    <mergeCell ref="P7:P8"/>
    <mergeCell ref="R7:R8"/>
    <mergeCell ref="D17:F17"/>
    <mergeCell ref="D18:F18"/>
    <mergeCell ref="D19:F19"/>
    <mergeCell ref="F7:N7"/>
  </mergeCells>
  <printOptions horizontalCentered="1" verticalCentered="1"/>
  <pageMargins left="0.1968503937007874" right="0" top="0" bottom="0" header="0.984251968503937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40"/>
  <sheetViews>
    <sheetView view="pageBreakPreview" zoomScale="66" zoomScaleNormal="80" zoomScaleSheetLayoutView="66" zoomScalePageLayoutView="0" workbookViewId="0" topLeftCell="A6">
      <selection activeCell="R13" sqref="R13"/>
    </sheetView>
  </sheetViews>
  <sheetFormatPr defaultColWidth="9.140625" defaultRowHeight="12.75"/>
  <cols>
    <col min="1" max="1" width="6.7109375" style="1" customWidth="1"/>
    <col min="2" max="2" width="32.28125" style="17" customWidth="1"/>
    <col min="3" max="3" width="10.421875" style="17" customWidth="1"/>
    <col min="4" max="4" width="26.421875" style="1" customWidth="1"/>
    <col min="5" max="5" width="18.57421875" style="11" customWidth="1"/>
    <col min="6" max="7" width="10.140625" style="1" customWidth="1"/>
    <col min="8" max="8" width="9.00390625" style="1" customWidth="1"/>
    <col min="9" max="9" width="8.57421875" style="1" customWidth="1"/>
    <col min="10" max="10" width="9.8515625" style="1" customWidth="1"/>
    <col min="11" max="11" width="9.7109375" style="1" customWidth="1"/>
    <col min="12" max="12" width="10.7109375" style="1" customWidth="1"/>
    <col min="13" max="13" width="9.7109375" style="1" customWidth="1"/>
    <col min="14" max="14" width="7.57421875" style="1" customWidth="1"/>
    <col min="15" max="15" width="13.00390625" style="1" customWidth="1"/>
    <col min="16" max="16" width="11.28125" style="3" customWidth="1"/>
    <col min="17" max="17" width="8.140625" style="1" customWidth="1"/>
    <col min="18" max="16384" width="9.140625" style="1" customWidth="1"/>
  </cols>
  <sheetData>
    <row r="1" spans="1:20" ht="60.75" customHeight="1">
      <c r="A1" s="176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s="14" customFormat="1" ht="33" customHeight="1">
      <c r="A2" s="16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s="14" customFormat="1" ht="15">
      <c r="A3" s="164" t="s">
        <v>93</v>
      </c>
      <c r="B3" s="164"/>
      <c r="C3" s="102"/>
      <c r="D3" s="102"/>
      <c r="E3" s="102"/>
      <c r="F3" s="102"/>
      <c r="G3" s="102"/>
      <c r="H3" s="128" t="s">
        <v>92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14" customFormat="1" ht="26.25" customHeight="1">
      <c r="A4" s="157" t="s">
        <v>33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14" customFormat="1" ht="27" customHeight="1">
      <c r="A5" s="108"/>
      <c r="B5" s="158" t="s">
        <v>36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s="14" customFormat="1" ht="18" customHeight="1">
      <c r="A6" s="129" t="s">
        <v>0</v>
      </c>
      <c r="B6" s="169" t="s">
        <v>10</v>
      </c>
      <c r="C6" s="130" t="s">
        <v>20</v>
      </c>
      <c r="D6" s="177" t="s">
        <v>1</v>
      </c>
      <c r="E6" s="169" t="s">
        <v>2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</row>
    <row r="7" spans="1:20" s="14" customFormat="1" ht="18" customHeight="1">
      <c r="A7" s="144"/>
      <c r="B7" s="170"/>
      <c r="C7" s="131"/>
      <c r="D7" s="178"/>
      <c r="E7" s="170"/>
      <c r="F7" s="172" t="s">
        <v>57</v>
      </c>
      <c r="G7" s="172"/>
      <c r="H7" s="172"/>
      <c r="I7" s="172"/>
      <c r="J7" s="173"/>
      <c r="K7" s="166" t="s">
        <v>82</v>
      </c>
      <c r="L7" s="166"/>
      <c r="M7" s="166"/>
      <c r="N7" s="166"/>
      <c r="O7" s="167"/>
      <c r="P7" s="174" t="s">
        <v>52</v>
      </c>
      <c r="Q7" s="130" t="s">
        <v>3</v>
      </c>
      <c r="R7" s="130" t="s">
        <v>4</v>
      </c>
      <c r="S7" s="130" t="s">
        <v>9</v>
      </c>
      <c r="T7" s="180" t="s">
        <v>100</v>
      </c>
    </row>
    <row r="8" spans="1:22" ht="120" customHeight="1">
      <c r="A8" s="144"/>
      <c r="B8" s="171"/>
      <c r="C8" s="125"/>
      <c r="D8" s="179"/>
      <c r="E8" s="171"/>
      <c r="F8" s="82" t="s">
        <v>47</v>
      </c>
      <c r="G8" s="82" t="s">
        <v>48</v>
      </c>
      <c r="H8" s="82" t="s">
        <v>50</v>
      </c>
      <c r="I8" s="82" t="s">
        <v>46</v>
      </c>
      <c r="J8" s="101" t="s">
        <v>34</v>
      </c>
      <c r="K8" s="110" t="s">
        <v>47</v>
      </c>
      <c r="L8" s="110" t="s">
        <v>48</v>
      </c>
      <c r="M8" s="110" t="s">
        <v>50</v>
      </c>
      <c r="N8" s="110" t="s">
        <v>46</v>
      </c>
      <c r="O8" s="110" t="s">
        <v>81</v>
      </c>
      <c r="P8" s="175"/>
      <c r="Q8" s="125"/>
      <c r="R8" s="125"/>
      <c r="S8" s="125"/>
      <c r="T8" s="181"/>
      <c r="U8" s="20"/>
      <c r="V8" s="21"/>
    </row>
    <row r="9" spans="1:22" ht="39" customHeight="1">
      <c r="A9" s="117">
        <v>1</v>
      </c>
      <c r="B9" s="111" t="s">
        <v>87</v>
      </c>
      <c r="C9" s="112">
        <v>40</v>
      </c>
      <c r="D9" s="103" t="s">
        <v>78</v>
      </c>
      <c r="E9" s="29" t="s">
        <v>7</v>
      </c>
      <c r="F9" s="25">
        <v>0.0364699074074074</v>
      </c>
      <c r="G9" s="19">
        <v>105.02</v>
      </c>
      <c r="H9" s="19">
        <v>26</v>
      </c>
      <c r="I9" s="19"/>
      <c r="J9" s="31">
        <f aca="true" t="shared" si="0" ref="J9:J22">SUM(G9:I9)</f>
        <v>131.01999999999998</v>
      </c>
      <c r="K9" s="25">
        <v>0.03484953703703703</v>
      </c>
      <c r="L9" s="31">
        <v>100.36</v>
      </c>
      <c r="M9" s="19">
        <v>15</v>
      </c>
      <c r="N9" s="29"/>
      <c r="O9" s="31">
        <f aca="true" t="shared" si="1" ref="O9:O22">SUM(L9:N9)</f>
        <v>115.36</v>
      </c>
      <c r="P9" s="19">
        <f aca="true" t="shared" si="2" ref="P9:P22">SUM(O9,J9)</f>
        <v>246.38</v>
      </c>
      <c r="Q9" s="24">
        <v>1</v>
      </c>
      <c r="R9" s="19">
        <v>100</v>
      </c>
      <c r="S9" s="26" t="s">
        <v>108</v>
      </c>
      <c r="T9" s="24">
        <v>200</v>
      </c>
      <c r="U9" s="22"/>
      <c r="V9" s="23"/>
    </row>
    <row r="10" spans="1:22" ht="39" customHeight="1">
      <c r="A10" s="117">
        <v>2</v>
      </c>
      <c r="B10" s="111" t="s">
        <v>88</v>
      </c>
      <c r="C10" s="112">
        <v>60</v>
      </c>
      <c r="D10" s="103" t="s">
        <v>78</v>
      </c>
      <c r="E10" s="29" t="s">
        <v>7</v>
      </c>
      <c r="F10" s="25">
        <v>0.032233796296296295</v>
      </c>
      <c r="G10" s="19">
        <v>92.82</v>
      </c>
      <c r="H10" s="19">
        <v>20</v>
      </c>
      <c r="I10" s="19"/>
      <c r="J10" s="31">
        <f t="shared" si="0"/>
        <v>112.82</v>
      </c>
      <c r="K10" s="25">
        <v>0.03424768518518519</v>
      </c>
      <c r="L10" s="31">
        <v>98.62</v>
      </c>
      <c r="M10" s="19">
        <v>35</v>
      </c>
      <c r="N10" s="29"/>
      <c r="O10" s="31">
        <f t="shared" si="1"/>
        <v>133.62</v>
      </c>
      <c r="P10" s="19">
        <f t="shared" si="2"/>
        <v>246.44</v>
      </c>
      <c r="Q10" s="24">
        <v>2</v>
      </c>
      <c r="R10" s="19">
        <v>100.02</v>
      </c>
      <c r="S10" s="26" t="s">
        <v>108</v>
      </c>
      <c r="T10" s="24">
        <v>180</v>
      </c>
      <c r="U10" s="22"/>
      <c r="V10" s="23"/>
    </row>
    <row r="11" spans="1:22" ht="39" customHeight="1">
      <c r="A11" s="117">
        <v>3</v>
      </c>
      <c r="B11" s="111" t="s">
        <v>113</v>
      </c>
      <c r="C11" s="112">
        <v>40</v>
      </c>
      <c r="D11" s="103" t="s">
        <v>71</v>
      </c>
      <c r="E11" s="103" t="s">
        <v>72</v>
      </c>
      <c r="F11" s="25">
        <v>0.03576388888888889</v>
      </c>
      <c r="G11" s="19">
        <v>103.04</v>
      </c>
      <c r="H11" s="19">
        <v>38</v>
      </c>
      <c r="I11" s="19"/>
      <c r="J11" s="31">
        <f t="shared" si="0"/>
        <v>141.04000000000002</v>
      </c>
      <c r="K11" s="25">
        <v>0.029490740740740744</v>
      </c>
      <c r="L11" s="31">
        <v>84.92</v>
      </c>
      <c r="M11" s="19">
        <v>33</v>
      </c>
      <c r="N11" s="29"/>
      <c r="O11" s="31">
        <f t="shared" si="1"/>
        <v>117.92</v>
      </c>
      <c r="P11" s="19">
        <f t="shared" si="2"/>
        <v>258.96000000000004</v>
      </c>
      <c r="Q11" s="24">
        <v>3</v>
      </c>
      <c r="R11" s="19">
        <v>105.11</v>
      </c>
      <c r="S11" s="26" t="s">
        <v>108</v>
      </c>
      <c r="T11" s="24">
        <v>165</v>
      </c>
      <c r="U11" s="22"/>
      <c r="V11" s="23"/>
    </row>
    <row r="12" spans="1:22" ht="39" customHeight="1">
      <c r="A12" s="117">
        <v>4</v>
      </c>
      <c r="B12" s="118" t="s">
        <v>117</v>
      </c>
      <c r="C12" s="112">
        <v>110</v>
      </c>
      <c r="D12" s="103" t="s">
        <v>19</v>
      </c>
      <c r="E12" s="103" t="s">
        <v>5</v>
      </c>
      <c r="F12" s="25">
        <v>0.03704861111111111</v>
      </c>
      <c r="G12" s="19">
        <v>106.7</v>
      </c>
      <c r="H12" s="19">
        <v>28</v>
      </c>
      <c r="I12" s="19"/>
      <c r="J12" s="31">
        <f t="shared" si="0"/>
        <v>134.7</v>
      </c>
      <c r="K12" s="25">
        <v>0.03037037037037037</v>
      </c>
      <c r="L12" s="31">
        <v>87.46</v>
      </c>
      <c r="M12" s="19">
        <v>76</v>
      </c>
      <c r="N12" s="29"/>
      <c r="O12" s="31">
        <f t="shared" si="1"/>
        <v>163.45999999999998</v>
      </c>
      <c r="P12" s="19">
        <f t="shared" si="2"/>
        <v>298.15999999999997</v>
      </c>
      <c r="Q12" s="24">
        <v>4</v>
      </c>
      <c r="R12" s="19">
        <v>121.02</v>
      </c>
      <c r="S12" s="26" t="s">
        <v>108</v>
      </c>
      <c r="T12" s="24">
        <v>150</v>
      </c>
      <c r="U12" s="22"/>
      <c r="V12" s="23"/>
    </row>
    <row r="13" spans="1:22" ht="39" customHeight="1">
      <c r="A13" s="117">
        <v>5</v>
      </c>
      <c r="B13" s="111" t="s">
        <v>96</v>
      </c>
      <c r="C13" s="112">
        <v>40</v>
      </c>
      <c r="D13" s="103" t="s">
        <v>71</v>
      </c>
      <c r="E13" s="103" t="s">
        <v>72</v>
      </c>
      <c r="F13" s="25">
        <v>0.03456018518518519</v>
      </c>
      <c r="G13" s="19">
        <v>99.52</v>
      </c>
      <c r="H13" s="19">
        <v>75</v>
      </c>
      <c r="I13" s="19"/>
      <c r="J13" s="31">
        <f t="shared" si="0"/>
        <v>174.51999999999998</v>
      </c>
      <c r="K13" s="25">
        <v>0.03443287037037037</v>
      </c>
      <c r="L13" s="31">
        <v>99.16</v>
      </c>
      <c r="M13" s="19">
        <v>48</v>
      </c>
      <c r="N13" s="29"/>
      <c r="O13" s="31">
        <f t="shared" si="1"/>
        <v>147.16</v>
      </c>
      <c r="P13" s="19">
        <f t="shared" si="2"/>
        <v>321.67999999999995</v>
      </c>
      <c r="Q13" s="24">
        <v>5</v>
      </c>
      <c r="R13" s="19"/>
      <c r="S13" s="26"/>
      <c r="T13" s="24">
        <v>140</v>
      </c>
      <c r="U13" s="22"/>
      <c r="V13" s="23"/>
    </row>
    <row r="14" spans="1:22" ht="39" customHeight="1">
      <c r="A14" s="117">
        <v>6</v>
      </c>
      <c r="B14" s="111" t="s">
        <v>86</v>
      </c>
      <c r="C14" s="112">
        <v>20</v>
      </c>
      <c r="D14" s="29" t="s">
        <v>21</v>
      </c>
      <c r="E14" s="103" t="s">
        <v>6</v>
      </c>
      <c r="F14" s="25">
        <v>0.03722222222222222</v>
      </c>
      <c r="G14" s="19">
        <v>107.2</v>
      </c>
      <c r="H14" s="19">
        <v>63</v>
      </c>
      <c r="I14" s="19"/>
      <c r="J14" s="31">
        <f t="shared" si="0"/>
        <v>170.2</v>
      </c>
      <c r="K14" s="25">
        <v>0.03304398148148149</v>
      </c>
      <c r="L14" s="31">
        <v>95.16</v>
      </c>
      <c r="M14" s="19">
        <v>59</v>
      </c>
      <c r="N14" s="29"/>
      <c r="O14" s="31">
        <f t="shared" si="1"/>
        <v>154.16</v>
      </c>
      <c r="P14" s="19">
        <f t="shared" si="2"/>
        <v>324.36</v>
      </c>
      <c r="Q14" s="24">
        <v>6</v>
      </c>
      <c r="R14" s="19"/>
      <c r="S14" s="26"/>
      <c r="T14" s="24">
        <v>130</v>
      </c>
      <c r="U14" s="22"/>
      <c r="V14" s="23"/>
    </row>
    <row r="15" spans="1:22" ht="39" customHeight="1">
      <c r="A15" s="117">
        <v>7</v>
      </c>
      <c r="B15" s="111" t="s">
        <v>114</v>
      </c>
      <c r="C15" s="112">
        <v>20</v>
      </c>
      <c r="D15" s="103" t="s">
        <v>42</v>
      </c>
      <c r="E15" s="103" t="s">
        <v>43</v>
      </c>
      <c r="F15" s="25">
        <v>0.03788194444444444</v>
      </c>
      <c r="G15" s="19">
        <v>109.1</v>
      </c>
      <c r="H15" s="19">
        <v>73</v>
      </c>
      <c r="I15" s="19"/>
      <c r="J15" s="31">
        <f t="shared" si="0"/>
        <v>182.1</v>
      </c>
      <c r="K15" s="25">
        <v>0.034618055555555555</v>
      </c>
      <c r="L15" s="31">
        <v>99.7</v>
      </c>
      <c r="M15" s="19">
        <v>103</v>
      </c>
      <c r="N15" s="29"/>
      <c r="O15" s="31">
        <f t="shared" si="1"/>
        <v>202.7</v>
      </c>
      <c r="P15" s="19">
        <f t="shared" si="2"/>
        <v>384.79999999999995</v>
      </c>
      <c r="Q15" s="24">
        <v>7</v>
      </c>
      <c r="R15" s="19"/>
      <c r="S15" s="26"/>
      <c r="T15" s="24">
        <v>120</v>
      </c>
      <c r="U15" s="22"/>
      <c r="V15" s="23"/>
    </row>
    <row r="16" spans="1:22" ht="39" customHeight="1">
      <c r="A16" s="117">
        <v>8</v>
      </c>
      <c r="B16" s="113" t="s">
        <v>79</v>
      </c>
      <c r="C16" s="112">
        <v>60</v>
      </c>
      <c r="D16" s="103" t="s">
        <v>77</v>
      </c>
      <c r="E16" s="29" t="s">
        <v>7</v>
      </c>
      <c r="F16" s="25">
        <v>0.03819444444444444</v>
      </c>
      <c r="G16" s="19">
        <v>110</v>
      </c>
      <c r="H16" s="19">
        <v>143</v>
      </c>
      <c r="I16" s="19"/>
      <c r="J16" s="31">
        <f t="shared" si="0"/>
        <v>253</v>
      </c>
      <c r="K16" s="25">
        <v>0.03747685185185185</v>
      </c>
      <c r="L16" s="31">
        <v>107.92</v>
      </c>
      <c r="M16" s="19">
        <v>117</v>
      </c>
      <c r="N16" s="29"/>
      <c r="O16" s="31">
        <f t="shared" si="1"/>
        <v>224.92000000000002</v>
      </c>
      <c r="P16" s="19">
        <f t="shared" si="2"/>
        <v>477.92</v>
      </c>
      <c r="Q16" s="24">
        <v>8</v>
      </c>
      <c r="R16" s="19"/>
      <c r="S16" s="26"/>
      <c r="T16" s="24">
        <v>112</v>
      </c>
      <c r="U16" s="22"/>
      <c r="V16" s="23"/>
    </row>
    <row r="17" spans="1:22" ht="39" customHeight="1">
      <c r="A17" s="117">
        <v>9</v>
      </c>
      <c r="B17" s="111" t="s">
        <v>116</v>
      </c>
      <c r="C17" s="112">
        <v>60</v>
      </c>
      <c r="D17" s="103" t="s">
        <v>19</v>
      </c>
      <c r="E17" s="103" t="s">
        <v>5</v>
      </c>
      <c r="F17" s="25">
        <v>0.02951388888888889</v>
      </c>
      <c r="G17" s="19">
        <v>85</v>
      </c>
      <c r="H17" s="19">
        <v>46</v>
      </c>
      <c r="I17" s="19">
        <v>300</v>
      </c>
      <c r="J17" s="31">
        <f t="shared" si="0"/>
        <v>431</v>
      </c>
      <c r="K17" s="25">
        <v>0.028680555555555553</v>
      </c>
      <c r="L17" s="31">
        <v>82.6</v>
      </c>
      <c r="M17" s="19">
        <v>56</v>
      </c>
      <c r="N17" s="29"/>
      <c r="O17" s="31">
        <f t="shared" si="1"/>
        <v>138.6</v>
      </c>
      <c r="P17" s="19">
        <f t="shared" si="2"/>
        <v>569.6</v>
      </c>
      <c r="Q17" s="24">
        <v>9</v>
      </c>
      <c r="R17" s="19"/>
      <c r="S17" s="26"/>
      <c r="T17" s="24">
        <v>106</v>
      </c>
      <c r="U17" s="22"/>
      <c r="V17" s="23"/>
    </row>
    <row r="18" spans="1:22" ht="39" customHeight="1">
      <c r="A18" s="117">
        <v>10</v>
      </c>
      <c r="B18" s="111" t="s">
        <v>45</v>
      </c>
      <c r="C18" s="112">
        <v>20</v>
      </c>
      <c r="D18" s="29" t="s">
        <v>21</v>
      </c>
      <c r="E18" s="103" t="s">
        <v>6</v>
      </c>
      <c r="F18" s="25">
        <v>0.031504629629629625</v>
      </c>
      <c r="G18" s="19">
        <v>90.72</v>
      </c>
      <c r="H18" s="19">
        <v>45</v>
      </c>
      <c r="I18" s="19">
        <v>300</v>
      </c>
      <c r="J18" s="31">
        <f t="shared" si="0"/>
        <v>435.72</v>
      </c>
      <c r="K18" s="25">
        <v>0.034305555555555554</v>
      </c>
      <c r="L18" s="31">
        <v>98.8</v>
      </c>
      <c r="M18" s="19">
        <v>50</v>
      </c>
      <c r="N18" s="29"/>
      <c r="O18" s="31">
        <f t="shared" si="1"/>
        <v>148.8</v>
      </c>
      <c r="P18" s="19">
        <f t="shared" si="2"/>
        <v>584.52</v>
      </c>
      <c r="Q18" s="24">
        <v>10</v>
      </c>
      <c r="R18" s="19"/>
      <c r="S18" s="26"/>
      <c r="T18" s="24">
        <v>100</v>
      </c>
      <c r="U18" s="22"/>
      <c r="V18" s="23"/>
    </row>
    <row r="19" spans="1:22" ht="39" customHeight="1">
      <c r="A19" s="117">
        <v>11</v>
      </c>
      <c r="B19" s="113" t="s">
        <v>80</v>
      </c>
      <c r="C19" s="112">
        <v>60</v>
      </c>
      <c r="D19" s="103" t="s">
        <v>77</v>
      </c>
      <c r="E19" s="29" t="s">
        <v>7</v>
      </c>
      <c r="F19" s="25">
        <v>0.022662037037037036</v>
      </c>
      <c r="G19" s="19">
        <v>64.76</v>
      </c>
      <c r="H19" s="19">
        <v>92</v>
      </c>
      <c r="I19" s="19">
        <v>300</v>
      </c>
      <c r="J19" s="31">
        <f t="shared" si="0"/>
        <v>456.76</v>
      </c>
      <c r="K19" s="25">
        <v>0.026076388888888885</v>
      </c>
      <c r="L19" s="31">
        <v>74.66</v>
      </c>
      <c r="M19" s="19">
        <v>65</v>
      </c>
      <c r="N19" s="29"/>
      <c r="O19" s="31">
        <f t="shared" si="1"/>
        <v>139.66</v>
      </c>
      <c r="P19" s="19">
        <f t="shared" si="2"/>
        <v>596.42</v>
      </c>
      <c r="Q19" s="24">
        <v>11</v>
      </c>
      <c r="R19" s="19"/>
      <c r="S19" s="26"/>
      <c r="T19" s="24">
        <v>95</v>
      </c>
      <c r="U19" s="22"/>
      <c r="V19" s="23"/>
    </row>
    <row r="20" spans="1:22" ht="39" customHeight="1">
      <c r="A20" s="117">
        <v>12</v>
      </c>
      <c r="B20" s="111" t="s">
        <v>89</v>
      </c>
      <c r="C20" s="112">
        <v>20</v>
      </c>
      <c r="D20" s="103" t="s">
        <v>18</v>
      </c>
      <c r="E20" s="103" t="s">
        <v>8</v>
      </c>
      <c r="F20" s="25">
        <v>0.033761574074074076</v>
      </c>
      <c r="G20" s="19">
        <v>97.22</v>
      </c>
      <c r="H20" s="19">
        <v>43</v>
      </c>
      <c r="I20" s="19">
        <v>300</v>
      </c>
      <c r="J20" s="31">
        <f t="shared" si="0"/>
        <v>440.22</v>
      </c>
      <c r="K20" s="25">
        <v>0.03809027777777778</v>
      </c>
      <c r="L20" s="31">
        <v>109.7</v>
      </c>
      <c r="M20" s="19">
        <v>56</v>
      </c>
      <c r="N20" s="29"/>
      <c r="O20" s="31">
        <f t="shared" si="1"/>
        <v>165.7</v>
      </c>
      <c r="P20" s="19">
        <f t="shared" si="2"/>
        <v>605.9200000000001</v>
      </c>
      <c r="Q20" s="24">
        <v>12</v>
      </c>
      <c r="R20" s="19"/>
      <c r="S20" s="26"/>
      <c r="T20" s="24">
        <v>90</v>
      </c>
      <c r="U20" s="22"/>
      <c r="V20" s="23"/>
    </row>
    <row r="21" spans="1:22" ht="39" customHeight="1">
      <c r="A21" s="117">
        <v>13</v>
      </c>
      <c r="B21" s="111" t="s">
        <v>115</v>
      </c>
      <c r="C21" s="112">
        <v>20</v>
      </c>
      <c r="D21" s="103" t="s">
        <v>42</v>
      </c>
      <c r="E21" s="103" t="s">
        <v>43</v>
      </c>
      <c r="F21" s="25">
        <v>0.03113425925925926</v>
      </c>
      <c r="G21" s="19">
        <v>89.66</v>
      </c>
      <c r="H21" s="19">
        <v>108</v>
      </c>
      <c r="I21" s="19">
        <v>300</v>
      </c>
      <c r="J21" s="31">
        <f t="shared" si="0"/>
        <v>497.65999999999997</v>
      </c>
      <c r="K21" s="25">
        <v>0.03552083333333333</v>
      </c>
      <c r="L21" s="31">
        <v>102.3</v>
      </c>
      <c r="M21" s="19">
        <v>94</v>
      </c>
      <c r="N21" s="29"/>
      <c r="O21" s="31">
        <f t="shared" si="1"/>
        <v>196.3</v>
      </c>
      <c r="P21" s="19">
        <f t="shared" si="2"/>
        <v>693.96</v>
      </c>
      <c r="Q21" s="24">
        <v>13</v>
      </c>
      <c r="R21" s="19"/>
      <c r="S21" s="26"/>
      <c r="T21" s="24">
        <v>85</v>
      </c>
      <c r="U21" s="22"/>
      <c r="V21" s="23"/>
    </row>
    <row r="22" spans="1:22" ht="39" customHeight="1">
      <c r="A22" s="117">
        <v>14</v>
      </c>
      <c r="B22" s="111" t="s">
        <v>90</v>
      </c>
      <c r="C22" s="112">
        <v>20</v>
      </c>
      <c r="D22" s="103" t="s">
        <v>18</v>
      </c>
      <c r="E22" s="103" t="s">
        <v>8</v>
      </c>
      <c r="F22" s="25">
        <v>0.03923611111111111</v>
      </c>
      <c r="G22" s="19">
        <v>113</v>
      </c>
      <c r="H22" s="19">
        <v>97</v>
      </c>
      <c r="I22" s="19">
        <v>300</v>
      </c>
      <c r="J22" s="31">
        <f t="shared" si="0"/>
        <v>510</v>
      </c>
      <c r="K22" s="25">
        <v>0.03729166666666667</v>
      </c>
      <c r="L22" s="31">
        <v>107.4</v>
      </c>
      <c r="M22" s="19">
        <v>92</v>
      </c>
      <c r="N22" s="29"/>
      <c r="O22" s="31">
        <f t="shared" si="1"/>
        <v>199.4</v>
      </c>
      <c r="P22" s="19">
        <f t="shared" si="2"/>
        <v>709.4</v>
      </c>
      <c r="Q22" s="24">
        <v>14</v>
      </c>
      <c r="R22" s="19"/>
      <c r="S22" s="26"/>
      <c r="T22" s="24">
        <v>80</v>
      </c>
      <c r="U22" s="22"/>
      <c r="V22" s="23"/>
    </row>
    <row r="23" spans="1:22" ht="39" customHeight="1" hidden="1">
      <c r="A23" s="27"/>
      <c r="B23" s="111"/>
      <c r="C23" s="112"/>
      <c r="D23" s="103"/>
      <c r="E23" s="103"/>
      <c r="F23" s="25"/>
      <c r="G23" s="19"/>
      <c r="H23" s="19"/>
      <c r="I23" s="19"/>
      <c r="J23" s="31"/>
      <c r="K23" s="25"/>
      <c r="L23" s="31"/>
      <c r="M23" s="19"/>
      <c r="N23" s="29"/>
      <c r="O23" s="31"/>
      <c r="P23" s="19"/>
      <c r="Q23" s="24"/>
      <c r="R23" s="26"/>
      <c r="S23" s="26"/>
      <c r="T23" s="26"/>
      <c r="U23" s="22"/>
      <c r="V23" s="23"/>
    </row>
    <row r="24" spans="2:16" ht="25.5" customHeight="1">
      <c r="B24" s="1"/>
      <c r="C24" s="45"/>
      <c r="D24" s="105" t="s">
        <v>11</v>
      </c>
      <c r="E24" s="123">
        <v>620</v>
      </c>
      <c r="F24" s="45"/>
      <c r="G24" s="119" t="s">
        <v>120</v>
      </c>
      <c r="H24" s="119"/>
      <c r="I24" s="119"/>
      <c r="J24" s="119"/>
      <c r="K24" s="119"/>
      <c r="L24" s="119"/>
      <c r="M24" s="45"/>
      <c r="N24" s="45"/>
      <c r="O24" s="45"/>
      <c r="P24" s="114"/>
    </row>
    <row r="25" spans="2:17" ht="25.5" customHeight="1">
      <c r="B25" s="1"/>
      <c r="C25" s="45"/>
      <c r="D25" s="105"/>
      <c r="E25" s="104"/>
      <c r="F25" s="45"/>
      <c r="G25" s="45"/>
      <c r="H25" s="45"/>
      <c r="I25" s="45"/>
      <c r="J25" s="87"/>
      <c r="K25" s="87"/>
      <c r="L25" s="87"/>
      <c r="M25" s="87"/>
      <c r="N25" s="87"/>
      <c r="O25" s="87"/>
      <c r="P25" s="106"/>
      <c r="Q25" s="2"/>
    </row>
    <row r="26" spans="1:20" ht="25.5" customHeight="1">
      <c r="A26" s="12"/>
      <c r="B26" s="7"/>
      <c r="C26" s="168" t="s">
        <v>25</v>
      </c>
      <c r="D26" s="168"/>
      <c r="E26" s="168"/>
      <c r="F26" s="168"/>
      <c r="G26" s="168"/>
      <c r="H26" s="168"/>
      <c r="I26" s="168"/>
      <c r="J26" s="168"/>
      <c r="K26" s="85"/>
      <c r="L26" s="85"/>
      <c r="M26" s="85"/>
      <c r="N26" s="85"/>
      <c r="O26" s="85"/>
      <c r="P26" s="91"/>
      <c r="Q26" s="6"/>
      <c r="R26" s="10"/>
      <c r="S26" s="10"/>
      <c r="T26" s="10"/>
    </row>
    <row r="27" spans="1:20" ht="25.5" customHeight="1">
      <c r="A27" s="12"/>
      <c r="B27" s="7"/>
      <c r="C27" s="46"/>
      <c r="D27" s="90"/>
      <c r="E27" s="90"/>
      <c r="F27" s="90"/>
      <c r="G27" s="90"/>
      <c r="H27" s="90"/>
      <c r="I27" s="90"/>
      <c r="J27" s="85"/>
      <c r="K27" s="85"/>
      <c r="L27" s="85"/>
      <c r="M27" s="85"/>
      <c r="N27" s="85"/>
      <c r="O27" s="85"/>
      <c r="P27" s="91"/>
      <c r="Q27" s="6"/>
      <c r="R27" s="10"/>
      <c r="S27" s="10"/>
      <c r="T27" s="10"/>
    </row>
    <row r="28" spans="1:20" ht="25.5" customHeight="1">
      <c r="A28" s="6"/>
      <c r="B28" s="16"/>
      <c r="C28" s="122" t="s">
        <v>26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6"/>
      <c r="R28" s="10"/>
      <c r="S28" s="10"/>
      <c r="T28" s="10"/>
    </row>
    <row r="29" spans="1:20" ht="25.5" customHeight="1">
      <c r="A29" s="6"/>
      <c r="B29" s="37"/>
      <c r="C29" s="92"/>
      <c r="D29" s="121"/>
      <c r="E29" s="121"/>
      <c r="F29" s="90"/>
      <c r="G29" s="90"/>
      <c r="H29" s="90"/>
      <c r="I29" s="90"/>
      <c r="J29" s="100"/>
      <c r="K29" s="100"/>
      <c r="L29" s="100"/>
      <c r="M29" s="100"/>
      <c r="N29" s="100"/>
      <c r="O29" s="100"/>
      <c r="P29" s="100"/>
      <c r="Q29" s="41"/>
      <c r="R29" s="41"/>
      <c r="S29" s="41"/>
      <c r="T29" s="6"/>
    </row>
    <row r="30" spans="1:20" ht="25.5" customHeight="1">
      <c r="A30" s="6"/>
      <c r="B30" s="6"/>
      <c r="C30" s="39"/>
      <c r="D30" s="132"/>
      <c r="E30" s="132"/>
      <c r="F30" s="40"/>
      <c r="G30" s="40"/>
      <c r="H30" s="40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6"/>
    </row>
    <row r="31" spans="1:20" ht="25.5" customHeight="1">
      <c r="A31" s="6"/>
      <c r="B31" s="6"/>
      <c r="C31" s="39"/>
      <c r="D31" s="132"/>
      <c r="E31" s="132"/>
      <c r="F31" s="40"/>
      <c r="G31" s="40"/>
      <c r="H31" s="40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6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9" spans="1:17" s="6" customFormat="1" ht="33.75" customHeight="1">
      <c r="A39" s="1"/>
      <c r="B39" s="17"/>
      <c r="C39" s="17"/>
      <c r="D39" s="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1"/>
    </row>
    <row r="40" spans="1:17" s="6" customFormat="1" ht="27" customHeight="1">
      <c r="A40" s="1"/>
      <c r="B40" s="17"/>
      <c r="C40" s="17"/>
      <c r="D40" s="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1"/>
    </row>
    <row r="42" ht="12.75" hidden="1"/>
  </sheetData>
  <sheetProtection/>
  <mergeCells count="25">
    <mergeCell ref="T7:T8"/>
    <mergeCell ref="B6:B8"/>
    <mergeCell ref="D6:D8"/>
    <mergeCell ref="Q7:Q8"/>
    <mergeCell ref="R7:R8"/>
    <mergeCell ref="P7:P8"/>
    <mergeCell ref="G24:L24"/>
    <mergeCell ref="A1:T1"/>
    <mergeCell ref="A2:T2"/>
    <mergeCell ref="A3:B3"/>
    <mergeCell ref="H3:T3"/>
    <mergeCell ref="A6:A8"/>
    <mergeCell ref="A4:T4"/>
    <mergeCell ref="B5:T5"/>
    <mergeCell ref="S7:S8"/>
    <mergeCell ref="D31:E31"/>
    <mergeCell ref="K7:O7"/>
    <mergeCell ref="C26:J26"/>
    <mergeCell ref="E6:E8"/>
    <mergeCell ref="F7:J7"/>
    <mergeCell ref="F6:T6"/>
    <mergeCell ref="C6:C8"/>
    <mergeCell ref="C28:P28"/>
    <mergeCell ref="D29:E29"/>
    <mergeCell ref="D30:E30"/>
  </mergeCells>
  <printOptions horizontalCentered="1" verticalCentered="1"/>
  <pageMargins left="0" right="0" top="0" bottom="0" header="0.984251968503937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31"/>
  <sheetViews>
    <sheetView view="pageBreakPreview" zoomScale="62" zoomScaleNormal="80" zoomScaleSheetLayoutView="62" zoomScalePageLayoutView="0" workbookViewId="0" topLeftCell="A4">
      <selection activeCell="R20" sqref="R20"/>
    </sheetView>
  </sheetViews>
  <sheetFormatPr defaultColWidth="9.140625" defaultRowHeight="12.75"/>
  <cols>
    <col min="1" max="1" width="7.57421875" style="1" customWidth="1"/>
    <col min="2" max="2" width="39.57421875" style="17" customWidth="1"/>
    <col min="3" max="3" width="10.57421875" style="17" customWidth="1"/>
    <col min="4" max="4" width="33.8515625" style="1" customWidth="1"/>
    <col min="5" max="5" width="22.140625" style="11" customWidth="1"/>
    <col min="6" max="6" width="14.7109375" style="1" customWidth="1"/>
    <col min="7" max="7" width="10.140625" style="1" customWidth="1"/>
    <col min="8" max="8" width="11.7109375" style="1" customWidth="1"/>
    <col min="9" max="9" width="10.8515625" style="1" customWidth="1"/>
    <col min="10" max="10" width="15.00390625" style="1" customWidth="1"/>
    <col min="11" max="11" width="12.140625" style="1" customWidth="1"/>
    <col min="12" max="12" width="10.7109375" style="1" customWidth="1"/>
    <col min="13" max="13" width="11.28125" style="1" customWidth="1"/>
    <col min="14" max="14" width="7.57421875" style="1" customWidth="1"/>
    <col min="15" max="15" width="13.00390625" style="1" customWidth="1"/>
    <col min="16" max="16" width="13.8515625" style="3" customWidth="1"/>
    <col min="17" max="17" width="8.140625" style="1" customWidth="1"/>
    <col min="18" max="19" width="9.140625" style="1" customWidth="1"/>
    <col min="20" max="20" width="9.8515625" style="1" bestFit="1" customWidth="1"/>
    <col min="21" max="16384" width="9.140625" style="1" customWidth="1"/>
  </cols>
  <sheetData>
    <row r="1" spans="1:20" ht="54.75" customHeigh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14" customFormat="1" ht="33" customHeight="1">
      <c r="A2" s="16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s="14" customFormat="1" ht="15">
      <c r="A3" s="164" t="s">
        <v>91</v>
      </c>
      <c r="B3" s="164"/>
      <c r="C3" s="102"/>
      <c r="D3" s="102"/>
      <c r="E3" s="102"/>
      <c r="F3" s="102"/>
      <c r="G3" s="102"/>
      <c r="H3" s="128" t="s">
        <v>92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14" customFormat="1" ht="29.25" customHeight="1">
      <c r="A4" s="157" t="s">
        <v>94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14" customFormat="1" ht="27" customHeight="1">
      <c r="A5" s="108"/>
      <c r="B5" s="158" t="s">
        <v>37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s="14" customFormat="1" ht="18" customHeight="1">
      <c r="A6" s="129" t="s">
        <v>0</v>
      </c>
      <c r="B6" s="169" t="s">
        <v>10</v>
      </c>
      <c r="C6" s="130" t="s">
        <v>20</v>
      </c>
      <c r="D6" s="177" t="s">
        <v>1</v>
      </c>
      <c r="E6" s="169" t="s">
        <v>2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</row>
    <row r="7" spans="1:20" s="14" customFormat="1" ht="18" customHeight="1">
      <c r="A7" s="144"/>
      <c r="B7" s="170"/>
      <c r="C7" s="131"/>
      <c r="D7" s="178"/>
      <c r="E7" s="170"/>
      <c r="F7" s="172" t="s">
        <v>49</v>
      </c>
      <c r="G7" s="172"/>
      <c r="H7" s="172"/>
      <c r="I7" s="172"/>
      <c r="J7" s="173"/>
      <c r="K7" s="166" t="s">
        <v>51</v>
      </c>
      <c r="L7" s="166"/>
      <c r="M7" s="166"/>
      <c r="N7" s="166"/>
      <c r="O7" s="167"/>
      <c r="P7" s="174" t="s">
        <v>52</v>
      </c>
      <c r="Q7" s="130" t="s">
        <v>3</v>
      </c>
      <c r="R7" s="130" t="s">
        <v>4</v>
      </c>
      <c r="S7" s="130" t="s">
        <v>9</v>
      </c>
      <c r="T7" s="180" t="s">
        <v>100</v>
      </c>
    </row>
    <row r="8" spans="1:22" ht="140.25" customHeight="1">
      <c r="A8" s="144"/>
      <c r="B8" s="171"/>
      <c r="C8" s="125"/>
      <c r="D8" s="179"/>
      <c r="E8" s="171"/>
      <c r="F8" s="82" t="s">
        <v>47</v>
      </c>
      <c r="G8" s="82" t="s">
        <v>48</v>
      </c>
      <c r="H8" s="82" t="s">
        <v>50</v>
      </c>
      <c r="I8" s="82" t="s">
        <v>46</v>
      </c>
      <c r="J8" s="101" t="s">
        <v>34</v>
      </c>
      <c r="K8" s="110" t="s">
        <v>47</v>
      </c>
      <c r="L8" s="110" t="s">
        <v>48</v>
      </c>
      <c r="M8" s="110" t="s">
        <v>50</v>
      </c>
      <c r="N8" s="110" t="s">
        <v>46</v>
      </c>
      <c r="O8" s="110" t="s">
        <v>35</v>
      </c>
      <c r="P8" s="175"/>
      <c r="Q8" s="125"/>
      <c r="R8" s="125"/>
      <c r="S8" s="125"/>
      <c r="T8" s="181"/>
      <c r="U8" s="20"/>
      <c r="V8" s="21"/>
    </row>
    <row r="9" spans="1:22" ht="39" customHeight="1">
      <c r="A9" s="49">
        <v>1</v>
      </c>
      <c r="B9" s="98" t="s">
        <v>54</v>
      </c>
      <c r="C9" s="54">
        <v>40</v>
      </c>
      <c r="D9" s="52" t="s">
        <v>55</v>
      </c>
      <c r="E9" s="48" t="s">
        <v>56</v>
      </c>
      <c r="F9" s="115">
        <v>0.036006944444444446</v>
      </c>
      <c r="G9" s="99">
        <v>103.7</v>
      </c>
      <c r="H9" s="99">
        <v>180.7</v>
      </c>
      <c r="I9" s="99"/>
      <c r="J9" s="95">
        <f aca="true" t="shared" si="0" ref="J9:J14">SUM(G9:I9)</f>
        <v>284.4</v>
      </c>
      <c r="K9" s="115">
        <v>0.03423611111111111</v>
      </c>
      <c r="L9" s="95">
        <v>98.6</v>
      </c>
      <c r="M9" s="95">
        <v>181.6</v>
      </c>
      <c r="N9" s="52"/>
      <c r="O9" s="95">
        <f aca="true" t="shared" si="1" ref="O9:O14">SUM(L9:N9)</f>
        <v>280.2</v>
      </c>
      <c r="P9" s="99">
        <f aca="true" t="shared" si="2" ref="P9:P14">SUM(O9,J9)</f>
        <v>564.5999999999999</v>
      </c>
      <c r="Q9" s="96">
        <v>1</v>
      </c>
      <c r="R9" s="53"/>
      <c r="S9" s="53"/>
      <c r="T9" s="96">
        <v>200</v>
      </c>
      <c r="U9" s="22"/>
      <c r="V9" s="23"/>
    </row>
    <row r="10" spans="1:22" ht="39" customHeight="1">
      <c r="A10" s="49">
        <v>2</v>
      </c>
      <c r="B10" s="116" t="s">
        <v>101</v>
      </c>
      <c r="C10" s="54">
        <v>40</v>
      </c>
      <c r="D10" s="48" t="s">
        <v>73</v>
      </c>
      <c r="E10" s="52" t="s">
        <v>43</v>
      </c>
      <c r="F10" s="115">
        <v>0.03517361111111111</v>
      </c>
      <c r="G10" s="99">
        <v>101.3</v>
      </c>
      <c r="H10" s="99">
        <v>88</v>
      </c>
      <c r="I10" s="99">
        <v>300</v>
      </c>
      <c r="J10" s="95">
        <f t="shared" si="0"/>
        <v>489.3</v>
      </c>
      <c r="K10" s="115">
        <v>0.03222222222222222</v>
      </c>
      <c r="L10" s="95">
        <v>92.8</v>
      </c>
      <c r="M10" s="95">
        <v>120</v>
      </c>
      <c r="N10" s="52"/>
      <c r="O10" s="95">
        <f t="shared" si="1"/>
        <v>212.8</v>
      </c>
      <c r="P10" s="99">
        <f t="shared" si="2"/>
        <v>702.1</v>
      </c>
      <c r="Q10" s="96">
        <v>2</v>
      </c>
      <c r="R10" s="53"/>
      <c r="S10" s="53"/>
      <c r="T10" s="96">
        <v>180</v>
      </c>
      <c r="U10" s="22"/>
      <c r="V10" s="23"/>
    </row>
    <row r="11" spans="1:22" ht="39" customHeight="1">
      <c r="A11" s="49">
        <v>3</v>
      </c>
      <c r="B11" s="93" t="s">
        <v>58</v>
      </c>
      <c r="C11" s="54">
        <v>40</v>
      </c>
      <c r="D11" s="52" t="s">
        <v>55</v>
      </c>
      <c r="E11" s="48" t="s">
        <v>56</v>
      </c>
      <c r="F11" s="115">
        <v>0.026203703703703705</v>
      </c>
      <c r="G11" s="99">
        <v>75.46</v>
      </c>
      <c r="H11" s="99">
        <v>87</v>
      </c>
      <c r="I11" s="99">
        <v>300</v>
      </c>
      <c r="J11" s="95">
        <f t="shared" si="0"/>
        <v>462.46</v>
      </c>
      <c r="K11" s="115">
        <v>0.0338425925925926</v>
      </c>
      <c r="L11" s="95">
        <v>97.46</v>
      </c>
      <c r="M11" s="95">
        <v>67</v>
      </c>
      <c r="N11" s="52">
        <v>300</v>
      </c>
      <c r="O11" s="95">
        <f t="shared" si="1"/>
        <v>464.46</v>
      </c>
      <c r="P11" s="99">
        <f t="shared" si="2"/>
        <v>926.92</v>
      </c>
      <c r="Q11" s="96">
        <v>3</v>
      </c>
      <c r="R11" s="53"/>
      <c r="S11" s="53"/>
      <c r="T11" s="96">
        <v>165</v>
      </c>
      <c r="U11" s="22"/>
      <c r="V11" s="23"/>
    </row>
    <row r="12" spans="1:22" ht="39" customHeight="1">
      <c r="A12" s="49">
        <v>4</v>
      </c>
      <c r="B12" s="98" t="s">
        <v>95</v>
      </c>
      <c r="C12" s="54">
        <v>20</v>
      </c>
      <c r="D12" s="48" t="s">
        <v>73</v>
      </c>
      <c r="E12" s="52" t="s">
        <v>43</v>
      </c>
      <c r="F12" s="115">
        <v>0.03819444444444444</v>
      </c>
      <c r="G12" s="99">
        <v>110</v>
      </c>
      <c r="H12" s="99">
        <v>102</v>
      </c>
      <c r="I12" s="99">
        <v>300</v>
      </c>
      <c r="J12" s="95">
        <f t="shared" si="0"/>
        <v>512</v>
      </c>
      <c r="K12" s="115">
        <v>0.01752314814814815</v>
      </c>
      <c r="L12" s="95">
        <v>65</v>
      </c>
      <c r="M12" s="96">
        <v>50.46</v>
      </c>
      <c r="N12" s="52">
        <v>300</v>
      </c>
      <c r="O12" s="95">
        <f t="shared" si="1"/>
        <v>415.46000000000004</v>
      </c>
      <c r="P12" s="99">
        <f t="shared" si="2"/>
        <v>927.46</v>
      </c>
      <c r="Q12" s="96">
        <v>4</v>
      </c>
      <c r="R12" s="53"/>
      <c r="S12" s="53"/>
      <c r="T12" s="96">
        <v>150</v>
      </c>
      <c r="U12" s="22"/>
      <c r="V12" s="23"/>
    </row>
    <row r="13" spans="1:22" ht="39" customHeight="1">
      <c r="A13" s="49">
        <v>5</v>
      </c>
      <c r="B13" s="98" t="s">
        <v>118</v>
      </c>
      <c r="C13" s="54">
        <v>20</v>
      </c>
      <c r="D13" s="48" t="s">
        <v>19</v>
      </c>
      <c r="E13" s="48" t="s">
        <v>5</v>
      </c>
      <c r="F13" s="115">
        <v>0.04142361111111111</v>
      </c>
      <c r="G13" s="99">
        <v>119.3</v>
      </c>
      <c r="H13" s="99">
        <v>79</v>
      </c>
      <c r="I13" s="99">
        <v>300</v>
      </c>
      <c r="J13" s="95">
        <f t="shared" si="0"/>
        <v>498.3</v>
      </c>
      <c r="K13" s="115">
        <v>0.037800925925925925</v>
      </c>
      <c r="L13" s="95">
        <v>105.72</v>
      </c>
      <c r="M13" s="99">
        <v>38</v>
      </c>
      <c r="N13" s="52">
        <v>300</v>
      </c>
      <c r="O13" s="95">
        <f t="shared" si="1"/>
        <v>443.72</v>
      </c>
      <c r="P13" s="99">
        <f t="shared" si="2"/>
        <v>942.02</v>
      </c>
      <c r="Q13" s="96">
        <v>5</v>
      </c>
      <c r="R13" s="53"/>
      <c r="S13" s="53"/>
      <c r="T13" s="96">
        <v>140</v>
      </c>
      <c r="U13" s="22"/>
      <c r="V13" s="23"/>
    </row>
    <row r="14" spans="1:22" ht="39" customHeight="1">
      <c r="A14" s="49">
        <v>6</v>
      </c>
      <c r="B14" s="98" t="s">
        <v>119</v>
      </c>
      <c r="C14" s="54">
        <v>20</v>
      </c>
      <c r="D14" s="48" t="s">
        <v>19</v>
      </c>
      <c r="E14" s="48" t="s">
        <v>5</v>
      </c>
      <c r="F14" s="115">
        <v>0.03819444444444444</v>
      </c>
      <c r="G14" s="99">
        <v>110</v>
      </c>
      <c r="H14" s="99">
        <v>55</v>
      </c>
      <c r="I14" s="99">
        <v>600</v>
      </c>
      <c r="J14" s="95">
        <f t="shared" si="0"/>
        <v>765</v>
      </c>
      <c r="K14" s="115">
        <v>0.026354166666666668</v>
      </c>
      <c r="L14" s="95">
        <v>75.9</v>
      </c>
      <c r="M14" s="99">
        <v>38</v>
      </c>
      <c r="N14" s="52">
        <v>300</v>
      </c>
      <c r="O14" s="95">
        <f t="shared" si="1"/>
        <v>413.9</v>
      </c>
      <c r="P14" s="99">
        <f t="shared" si="2"/>
        <v>1178.9</v>
      </c>
      <c r="Q14" s="96">
        <v>6</v>
      </c>
      <c r="R14" s="53"/>
      <c r="S14" s="53"/>
      <c r="T14" s="96">
        <v>130</v>
      </c>
      <c r="U14" s="22"/>
      <c r="V14" s="23"/>
    </row>
    <row r="15" spans="2:16" ht="25.5" customHeight="1">
      <c r="B15" s="1"/>
      <c r="C15" s="45"/>
      <c r="D15" s="105" t="s">
        <v>11</v>
      </c>
      <c r="E15" s="104">
        <v>360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14"/>
    </row>
    <row r="16" spans="2:17" ht="25.5" customHeight="1">
      <c r="B16" s="1"/>
      <c r="C16" s="45"/>
      <c r="D16" s="105"/>
      <c r="E16" s="104"/>
      <c r="F16" s="45"/>
      <c r="G16" s="45"/>
      <c r="H16" s="45"/>
      <c r="I16" s="45"/>
      <c r="J16" s="87"/>
      <c r="K16" s="87"/>
      <c r="L16" s="87"/>
      <c r="M16" s="87"/>
      <c r="N16" s="87"/>
      <c r="O16" s="87"/>
      <c r="P16" s="106"/>
      <c r="Q16" s="2"/>
    </row>
    <row r="17" spans="1:20" ht="25.5" customHeight="1">
      <c r="A17" s="12"/>
      <c r="B17" s="7"/>
      <c r="C17" s="168" t="s">
        <v>25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6"/>
      <c r="R17" s="10"/>
      <c r="S17" s="10"/>
      <c r="T17" s="10"/>
    </row>
    <row r="18" spans="1:20" ht="25.5" customHeight="1">
      <c r="A18" s="12"/>
      <c r="B18" s="7"/>
      <c r="C18" s="46"/>
      <c r="D18" s="90"/>
      <c r="E18" s="90"/>
      <c r="F18" s="90"/>
      <c r="G18" s="90"/>
      <c r="H18" s="90"/>
      <c r="I18" s="90"/>
      <c r="J18" s="85"/>
      <c r="K18" s="85"/>
      <c r="L18" s="85"/>
      <c r="M18" s="85"/>
      <c r="N18" s="85"/>
      <c r="O18" s="85"/>
      <c r="P18" s="91"/>
      <c r="Q18" s="6"/>
      <c r="R18" s="10"/>
      <c r="S18" s="10"/>
      <c r="T18" s="10"/>
    </row>
    <row r="19" spans="1:20" ht="25.5" customHeight="1">
      <c r="A19" s="6"/>
      <c r="B19" s="16"/>
      <c r="C19" s="182" t="s">
        <v>26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6"/>
      <c r="R19" s="10"/>
      <c r="S19" s="10"/>
      <c r="T19" s="10"/>
    </row>
    <row r="20" spans="1:20" ht="25.5" customHeight="1">
      <c r="A20" s="6"/>
      <c r="B20" s="37"/>
      <c r="C20" s="39"/>
      <c r="D20" s="132"/>
      <c r="E20" s="132"/>
      <c r="F20" s="40"/>
      <c r="G20" s="40"/>
      <c r="H20" s="40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6"/>
    </row>
    <row r="21" spans="1:20" ht="25.5" customHeight="1">
      <c r="A21" s="6"/>
      <c r="B21" s="6"/>
      <c r="C21" s="39"/>
      <c r="D21" s="132"/>
      <c r="E21" s="132"/>
      <c r="F21" s="40"/>
      <c r="G21" s="40"/>
      <c r="H21" s="40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6"/>
    </row>
    <row r="22" spans="1:20" ht="25.5" customHeight="1">
      <c r="A22" s="6"/>
      <c r="B22" s="6"/>
      <c r="C22" s="39"/>
      <c r="D22" s="132"/>
      <c r="E22" s="132"/>
      <c r="F22" s="40"/>
      <c r="G22" s="40"/>
      <c r="H22" s="40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6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30" spans="1:17" s="6" customFormat="1" ht="33.75" customHeight="1">
      <c r="A30" s="1"/>
      <c r="B30" s="17"/>
      <c r="C30" s="17"/>
      <c r="D30" s="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1"/>
    </row>
    <row r="31" spans="1:17" s="6" customFormat="1" ht="27" customHeight="1">
      <c r="A31" s="1"/>
      <c r="B31" s="17"/>
      <c r="C31" s="17"/>
      <c r="D31" s="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1"/>
    </row>
    <row r="33" ht="12.75" hidden="1"/>
  </sheetData>
  <sheetProtection/>
  <mergeCells count="24">
    <mergeCell ref="A1:T1"/>
    <mergeCell ref="A2:T2"/>
    <mergeCell ref="A3:B3"/>
    <mergeCell ref="H3:T3"/>
    <mergeCell ref="A4:T4"/>
    <mergeCell ref="B5:T5"/>
    <mergeCell ref="R7:R8"/>
    <mergeCell ref="T7:T8"/>
    <mergeCell ref="A6:A8"/>
    <mergeCell ref="B6:B8"/>
    <mergeCell ref="C6:C8"/>
    <mergeCell ref="D6:D8"/>
    <mergeCell ref="E6:E8"/>
    <mergeCell ref="F6:T6"/>
    <mergeCell ref="Q7:Q8"/>
    <mergeCell ref="S7:S8"/>
    <mergeCell ref="C19:P19"/>
    <mergeCell ref="D20:E20"/>
    <mergeCell ref="P7:P8"/>
    <mergeCell ref="D21:E21"/>
    <mergeCell ref="D22:E22"/>
    <mergeCell ref="F7:J7"/>
    <mergeCell ref="K7:O7"/>
    <mergeCell ref="C17:P17"/>
  </mergeCells>
  <printOptions horizontalCentered="1" verticalCentered="1"/>
  <pageMargins left="0.1968503937007874" right="0" top="0" bottom="0" header="0.984251968503937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36"/>
  <sheetViews>
    <sheetView view="pageBreakPreview" zoomScale="95" zoomScaleNormal="80" zoomScaleSheetLayoutView="95" zoomScalePageLayoutView="0" workbookViewId="0" topLeftCell="A4">
      <selection activeCell="B10" sqref="B10"/>
    </sheetView>
  </sheetViews>
  <sheetFormatPr defaultColWidth="9.140625" defaultRowHeight="12.75"/>
  <cols>
    <col min="1" max="1" width="7.28125" style="1" customWidth="1"/>
    <col min="2" max="2" width="48.7109375" style="17" customWidth="1"/>
    <col min="3" max="3" width="20.28125" style="1" customWidth="1"/>
    <col min="4" max="4" width="18.57421875" style="11" customWidth="1"/>
    <col min="5" max="5" width="8.7109375" style="3" customWidth="1"/>
    <col min="6" max="9" width="8.7109375" style="1" customWidth="1"/>
    <col min="10" max="16384" width="9.140625" style="1" customWidth="1"/>
  </cols>
  <sheetData>
    <row r="1" spans="1:10" ht="39" customHeight="1">
      <c r="A1" s="183" t="s">
        <v>24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4" customFormat="1" ht="27.75" customHeight="1">
      <c r="A2" s="127" t="s">
        <v>103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4" customFormat="1" ht="22.5" customHeight="1">
      <c r="A3" s="42"/>
      <c r="B3" s="127" t="s">
        <v>104</v>
      </c>
      <c r="C3" s="127"/>
      <c r="D3" s="127"/>
      <c r="E3" s="127"/>
      <c r="F3" s="127"/>
      <c r="G3" s="127"/>
      <c r="H3" s="127"/>
      <c r="I3" s="127"/>
      <c r="J3" s="127"/>
    </row>
    <row r="4" spans="1:10" s="14" customFormat="1" ht="12.75">
      <c r="A4" s="184" t="s">
        <v>23</v>
      </c>
      <c r="B4" s="184"/>
      <c r="C4"/>
      <c r="D4"/>
      <c r="E4" s="185" t="s">
        <v>61</v>
      </c>
      <c r="F4" s="185"/>
      <c r="G4" s="185"/>
      <c r="H4" s="185"/>
      <c r="I4" s="185"/>
      <c r="J4" s="185"/>
    </row>
    <row r="5" spans="1:10" s="14" customFormat="1" ht="26.25" customHeight="1">
      <c r="A5" s="157" t="s">
        <v>60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s="14" customFormat="1" ht="18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s="14" customFormat="1" ht="18" customHeight="1">
      <c r="A7" s="187" t="s">
        <v>0</v>
      </c>
      <c r="B7" s="190" t="s">
        <v>10</v>
      </c>
      <c r="C7" s="193" t="s">
        <v>1</v>
      </c>
      <c r="D7" s="190" t="s">
        <v>2</v>
      </c>
      <c r="E7" s="196" t="s">
        <v>106</v>
      </c>
      <c r="F7" s="197"/>
      <c r="G7" s="197"/>
      <c r="H7" s="197"/>
      <c r="I7" s="190" t="s">
        <v>105</v>
      </c>
      <c r="J7" s="187" t="s">
        <v>65</v>
      </c>
    </row>
    <row r="8" spans="1:10" s="14" customFormat="1" ht="18" customHeight="1">
      <c r="A8" s="188"/>
      <c r="B8" s="191"/>
      <c r="C8" s="194"/>
      <c r="D8" s="191"/>
      <c r="E8" s="198" t="s">
        <v>66</v>
      </c>
      <c r="F8" s="200" t="s">
        <v>67</v>
      </c>
      <c r="G8" s="187" t="s">
        <v>68</v>
      </c>
      <c r="H8" s="187" t="s">
        <v>69</v>
      </c>
      <c r="I8" s="191"/>
      <c r="J8" s="188"/>
    </row>
    <row r="9" spans="1:12" ht="120" customHeight="1">
      <c r="A9" s="189"/>
      <c r="B9" s="192"/>
      <c r="C9" s="195"/>
      <c r="D9" s="192"/>
      <c r="E9" s="199"/>
      <c r="F9" s="201"/>
      <c r="G9" s="189"/>
      <c r="H9" s="189"/>
      <c r="I9" s="192"/>
      <c r="J9" s="189"/>
      <c r="K9" s="20"/>
      <c r="L9" s="21"/>
    </row>
    <row r="10" spans="1:12" ht="54" customHeight="1">
      <c r="A10" s="27"/>
      <c r="B10" s="35"/>
      <c r="C10" s="33"/>
      <c r="D10" s="33"/>
      <c r="E10" s="43"/>
      <c r="F10" s="30"/>
      <c r="G10" s="24"/>
      <c r="H10" s="28"/>
      <c r="I10" s="26"/>
      <c r="J10" s="24"/>
      <c r="K10" s="22"/>
      <c r="L10" s="23"/>
    </row>
    <row r="11" spans="1:12" ht="54" customHeight="1">
      <c r="A11" s="27"/>
      <c r="B11" s="35"/>
      <c r="C11" s="33"/>
      <c r="D11" s="33"/>
      <c r="E11" s="43"/>
      <c r="F11" s="30"/>
      <c r="G11" s="24"/>
      <c r="H11" s="28"/>
      <c r="I11" s="26"/>
      <c r="J11" s="24"/>
      <c r="K11" s="22"/>
      <c r="L11" s="23"/>
    </row>
    <row r="12" spans="1:12" ht="54" customHeight="1">
      <c r="A12" s="27"/>
      <c r="B12" s="35"/>
      <c r="C12" s="33"/>
      <c r="D12" s="33"/>
      <c r="E12" s="43"/>
      <c r="F12" s="30"/>
      <c r="G12" s="24"/>
      <c r="H12" s="28"/>
      <c r="I12" s="26"/>
      <c r="J12" s="24"/>
      <c r="K12" s="22"/>
      <c r="L12" s="23"/>
    </row>
    <row r="13" spans="1:12" ht="54" customHeight="1">
      <c r="A13" s="27"/>
      <c r="B13" s="34"/>
      <c r="C13" s="33"/>
      <c r="D13" s="32"/>
      <c r="E13" s="43"/>
      <c r="F13" s="30"/>
      <c r="G13" s="24"/>
      <c r="H13" s="28"/>
      <c r="I13" s="26"/>
      <c r="J13" s="24"/>
      <c r="K13" s="22"/>
      <c r="L13" s="23"/>
    </row>
    <row r="14" spans="1:12" ht="54" customHeight="1">
      <c r="A14" s="27"/>
      <c r="B14" s="35"/>
      <c r="C14" s="32"/>
      <c r="D14" s="32"/>
      <c r="E14" s="43"/>
      <c r="F14" s="30"/>
      <c r="G14" s="24"/>
      <c r="H14" s="28"/>
      <c r="I14" s="26"/>
      <c r="J14" s="24"/>
      <c r="K14" s="22"/>
      <c r="L14" s="23"/>
    </row>
    <row r="15" spans="1:12" ht="54" customHeight="1">
      <c r="A15" s="27"/>
      <c r="B15" s="36"/>
      <c r="C15" s="32"/>
      <c r="D15" s="33"/>
      <c r="E15" s="43"/>
      <c r="F15" s="30"/>
      <c r="G15" s="24"/>
      <c r="H15" s="28"/>
      <c r="I15" s="26"/>
      <c r="J15" s="24"/>
      <c r="K15" s="22"/>
      <c r="L15" s="23"/>
    </row>
    <row r="16" spans="1:12" ht="54" customHeight="1">
      <c r="A16" s="27"/>
      <c r="B16" s="34"/>
      <c r="C16" s="32"/>
      <c r="D16" s="32"/>
      <c r="E16" s="43"/>
      <c r="F16" s="30"/>
      <c r="G16" s="24"/>
      <c r="H16" s="28"/>
      <c r="I16" s="26"/>
      <c r="J16" s="24"/>
      <c r="K16" s="22"/>
      <c r="L16" s="23"/>
    </row>
    <row r="17" spans="1:12" ht="54" customHeight="1">
      <c r="A17" s="27"/>
      <c r="B17" s="34"/>
      <c r="C17" s="32"/>
      <c r="D17" s="32"/>
      <c r="E17" s="43"/>
      <c r="F17" s="30"/>
      <c r="G17" s="24"/>
      <c r="H17" s="28"/>
      <c r="I17" s="26"/>
      <c r="J17" s="24"/>
      <c r="K17" s="22"/>
      <c r="L17" s="23"/>
    </row>
    <row r="18" spans="1:12" ht="54" customHeight="1">
      <c r="A18" s="27"/>
      <c r="B18" s="34"/>
      <c r="C18" s="32"/>
      <c r="D18" s="32"/>
      <c r="E18" s="43"/>
      <c r="F18" s="30"/>
      <c r="G18" s="24"/>
      <c r="H18" s="28"/>
      <c r="I18" s="26"/>
      <c r="J18" s="24"/>
      <c r="K18" s="22"/>
      <c r="L18" s="23"/>
    </row>
    <row r="19" spans="1:12" ht="54" customHeight="1">
      <c r="A19" s="27"/>
      <c r="B19" s="34"/>
      <c r="C19" s="32"/>
      <c r="D19" s="33"/>
      <c r="E19" s="43"/>
      <c r="F19" s="30"/>
      <c r="G19" s="24"/>
      <c r="H19" s="28"/>
      <c r="I19" s="26"/>
      <c r="J19" s="24"/>
      <c r="K19" s="22"/>
      <c r="L19" s="23"/>
    </row>
    <row r="20" spans="2:5" ht="25.5" customHeight="1">
      <c r="B20" s="1"/>
      <c r="C20" s="18"/>
      <c r="D20" s="15"/>
      <c r="E20" s="13"/>
    </row>
    <row r="21" spans="2:7" ht="25.5" customHeight="1">
      <c r="B21" s="1"/>
      <c r="C21" s="18"/>
      <c r="D21" s="15"/>
      <c r="E21" s="5"/>
      <c r="F21" s="13"/>
      <c r="G21" s="2"/>
    </row>
    <row r="22" spans="1:9" ht="25.5" customHeight="1">
      <c r="A22" s="12"/>
      <c r="B22" s="7"/>
      <c r="C22" s="202"/>
      <c r="D22" s="202"/>
      <c r="E22" s="8"/>
      <c r="F22" s="13"/>
      <c r="G22" s="6"/>
      <c r="H22" s="10"/>
      <c r="I22" s="10"/>
    </row>
    <row r="23" spans="1:9" ht="25.5" customHeight="1">
      <c r="A23" s="12"/>
      <c r="B23" s="7"/>
      <c r="C23" s="38"/>
      <c r="D23" s="38"/>
      <c r="E23" s="8"/>
      <c r="F23" s="13"/>
      <c r="G23" s="6"/>
      <c r="H23" s="10"/>
      <c r="I23" s="10"/>
    </row>
    <row r="24" spans="1:9" ht="25.5" customHeight="1">
      <c r="A24" s="6"/>
      <c r="B24" s="16"/>
      <c r="C24" s="203"/>
      <c r="D24" s="203"/>
      <c r="E24" s="203"/>
      <c r="F24" s="9"/>
      <c r="G24" s="6"/>
      <c r="H24" s="10"/>
      <c r="I24" s="10"/>
    </row>
    <row r="25" spans="1:10" ht="25.5" customHeight="1">
      <c r="A25" s="6"/>
      <c r="B25" s="37"/>
      <c r="C25" s="132"/>
      <c r="D25" s="132"/>
      <c r="E25" s="41"/>
      <c r="F25" s="41"/>
      <c r="G25" s="41"/>
      <c r="H25" s="41"/>
      <c r="I25" s="6"/>
      <c r="J25" s="6"/>
    </row>
    <row r="26" spans="1:10" ht="25.5" customHeight="1">
      <c r="A26" s="6"/>
      <c r="B26" s="6"/>
      <c r="C26" s="132"/>
      <c r="D26" s="132"/>
      <c r="E26" s="41"/>
      <c r="F26" s="41"/>
      <c r="G26" s="41"/>
      <c r="H26" s="41"/>
      <c r="I26" s="6"/>
      <c r="J26" s="6"/>
    </row>
    <row r="27" spans="1:10" ht="25.5" customHeight="1">
      <c r="A27" s="6"/>
      <c r="B27" s="6"/>
      <c r="C27" s="132"/>
      <c r="D27" s="132"/>
      <c r="E27" s="41"/>
      <c r="F27" s="41"/>
      <c r="G27" s="41"/>
      <c r="H27" s="41"/>
      <c r="I27" s="6"/>
      <c r="J27" s="6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5" spans="1:7" s="6" customFormat="1" ht="33.75" customHeight="1">
      <c r="A35" s="1"/>
      <c r="B35" s="17"/>
      <c r="C35" s="1"/>
      <c r="D35" s="11"/>
      <c r="E35" s="3"/>
      <c r="F35" s="1"/>
      <c r="G35" s="1"/>
    </row>
    <row r="36" spans="1:7" s="6" customFormat="1" ht="27" customHeight="1">
      <c r="A36" s="1"/>
      <c r="B36" s="17"/>
      <c r="C36" s="1"/>
      <c r="D36" s="11"/>
      <c r="E36" s="3"/>
      <c r="F36" s="1"/>
      <c r="G36" s="1"/>
    </row>
    <row r="38" ht="12.75" hidden="1"/>
  </sheetData>
  <sheetProtection/>
  <mergeCells count="23">
    <mergeCell ref="C26:D26"/>
    <mergeCell ref="C27:D27"/>
    <mergeCell ref="G8:G9"/>
    <mergeCell ref="H8:H9"/>
    <mergeCell ref="C22:D22"/>
    <mergeCell ref="C24:E24"/>
    <mergeCell ref="C25:D25"/>
    <mergeCell ref="A6:J6"/>
    <mergeCell ref="A7:A9"/>
    <mergeCell ref="B7:B9"/>
    <mergeCell ref="C7:C9"/>
    <mergeCell ref="D7:D9"/>
    <mergeCell ref="E7:H7"/>
    <mergeCell ref="I7:I9"/>
    <mergeCell ref="J7:J9"/>
    <mergeCell ref="E8:E9"/>
    <mergeCell ref="F8:F9"/>
    <mergeCell ref="A5:J5"/>
    <mergeCell ref="A1:J1"/>
    <mergeCell ref="A2:J2"/>
    <mergeCell ref="B3:J3"/>
    <mergeCell ref="A4:B4"/>
    <mergeCell ref="E4:J4"/>
  </mergeCells>
  <printOptions horizontalCentered="1" verticalCentered="1"/>
  <pageMargins left="0.31496062992125984" right="0.2362204724409449" top="0.984251968503937" bottom="0.35433070866141736" header="0.984251968503937" footer="0.5118110236220472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6"/>
  <sheetViews>
    <sheetView view="pageBreakPreview" zoomScale="71" zoomScaleNormal="80" zoomScaleSheetLayoutView="71" zoomScalePageLayoutView="0" workbookViewId="0" topLeftCell="A7">
      <selection activeCell="A5" sqref="A5:J5"/>
    </sheetView>
  </sheetViews>
  <sheetFormatPr defaultColWidth="9.140625" defaultRowHeight="12.75"/>
  <cols>
    <col min="1" max="1" width="7.00390625" style="1" customWidth="1"/>
    <col min="2" max="2" width="48.7109375" style="17" customWidth="1"/>
    <col min="3" max="3" width="18.57421875" style="11" customWidth="1"/>
    <col min="4" max="4" width="8.7109375" style="3" customWidth="1"/>
    <col min="5" max="9" width="8.7109375" style="1" customWidth="1"/>
    <col min="10" max="16384" width="9.140625" style="1" customWidth="1"/>
  </cols>
  <sheetData>
    <row r="1" spans="1:10" ht="39" customHeight="1">
      <c r="A1" s="183" t="s">
        <v>24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4" customFormat="1" ht="27.75" customHeight="1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4" customFormat="1" ht="22.5" customHeight="1">
      <c r="A3" s="42"/>
      <c r="B3" s="127" t="s">
        <v>62</v>
      </c>
      <c r="C3" s="127"/>
      <c r="D3" s="127"/>
      <c r="E3" s="127"/>
      <c r="F3" s="127"/>
      <c r="G3" s="127"/>
      <c r="H3" s="127"/>
      <c r="I3" s="127"/>
      <c r="J3" s="127"/>
    </row>
    <row r="4" spans="1:10" s="14" customFormat="1" ht="12.75">
      <c r="A4" s="184" t="s">
        <v>91</v>
      </c>
      <c r="B4" s="184"/>
      <c r="C4"/>
      <c r="D4" s="185" t="s">
        <v>61</v>
      </c>
      <c r="E4" s="185"/>
      <c r="F4" s="185"/>
      <c r="G4" s="185"/>
      <c r="H4" s="185"/>
      <c r="I4" s="185"/>
      <c r="J4" s="185"/>
    </row>
    <row r="5" spans="1:10" s="14" customFormat="1" ht="26.25" customHeight="1">
      <c r="A5" s="157" t="s">
        <v>60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s="14" customFormat="1" ht="18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s="14" customFormat="1" ht="18" customHeight="1">
      <c r="A7" s="206" t="s">
        <v>0</v>
      </c>
      <c r="B7" s="214" t="s">
        <v>1</v>
      </c>
      <c r="C7" s="214" t="s">
        <v>2</v>
      </c>
      <c r="D7" s="211" t="s">
        <v>63</v>
      </c>
      <c r="E7" s="212"/>
      <c r="F7" s="212"/>
      <c r="G7" s="212"/>
      <c r="H7" s="213"/>
      <c r="I7" s="214" t="s">
        <v>64</v>
      </c>
      <c r="J7" s="206" t="s">
        <v>65</v>
      </c>
    </row>
    <row r="8" spans="1:10" s="14" customFormat="1" ht="18" customHeight="1">
      <c r="A8" s="210"/>
      <c r="B8" s="215"/>
      <c r="C8" s="215"/>
      <c r="D8" s="217" t="s">
        <v>66</v>
      </c>
      <c r="E8" s="204" t="s">
        <v>67</v>
      </c>
      <c r="F8" s="206" t="s">
        <v>68</v>
      </c>
      <c r="G8" s="206" t="s">
        <v>69</v>
      </c>
      <c r="H8" s="208" t="s">
        <v>70</v>
      </c>
      <c r="I8" s="215"/>
      <c r="J8" s="210"/>
    </row>
    <row r="9" spans="1:12" ht="120" customHeight="1">
      <c r="A9" s="207"/>
      <c r="B9" s="216"/>
      <c r="C9" s="216"/>
      <c r="D9" s="218"/>
      <c r="E9" s="205"/>
      <c r="F9" s="207"/>
      <c r="G9" s="207"/>
      <c r="H9" s="209"/>
      <c r="I9" s="216"/>
      <c r="J9" s="207"/>
      <c r="K9" s="20"/>
      <c r="L9" s="21"/>
    </row>
    <row r="10" spans="1:12" ht="54" customHeight="1">
      <c r="A10" s="117">
        <v>1</v>
      </c>
      <c r="B10" s="93" t="s">
        <v>123</v>
      </c>
      <c r="C10" s="29" t="s">
        <v>85</v>
      </c>
      <c r="D10" s="55">
        <v>2</v>
      </c>
      <c r="E10" s="55">
        <v>2</v>
      </c>
      <c r="F10" s="96">
        <v>3</v>
      </c>
      <c r="G10" s="96">
        <v>1</v>
      </c>
      <c r="H10" s="96">
        <v>3</v>
      </c>
      <c r="I10" s="96">
        <v>11</v>
      </c>
      <c r="J10" s="96">
        <v>1</v>
      </c>
      <c r="K10" s="22"/>
      <c r="L10" s="23"/>
    </row>
    <row r="11" spans="1:12" ht="54" customHeight="1">
      <c r="A11" s="117">
        <v>2</v>
      </c>
      <c r="B11" s="93" t="s">
        <v>129</v>
      </c>
      <c r="C11" s="29" t="s">
        <v>85</v>
      </c>
      <c r="D11" s="55">
        <v>1</v>
      </c>
      <c r="E11" s="55">
        <v>4</v>
      </c>
      <c r="F11" s="96">
        <v>1</v>
      </c>
      <c r="G11" s="96">
        <v>7</v>
      </c>
      <c r="H11" s="96">
        <v>2</v>
      </c>
      <c r="I11" s="96">
        <v>15</v>
      </c>
      <c r="J11" s="96">
        <v>2</v>
      </c>
      <c r="K11" s="22"/>
      <c r="L11" s="23"/>
    </row>
    <row r="12" spans="1:12" ht="54" customHeight="1">
      <c r="A12" s="117">
        <v>3</v>
      </c>
      <c r="B12" s="93" t="s">
        <v>122</v>
      </c>
      <c r="C12" s="29" t="s">
        <v>85</v>
      </c>
      <c r="D12" s="55">
        <v>3</v>
      </c>
      <c r="E12" s="55">
        <v>2</v>
      </c>
      <c r="F12" s="96">
        <v>8</v>
      </c>
      <c r="G12" s="96">
        <v>4</v>
      </c>
      <c r="H12" s="96">
        <v>1</v>
      </c>
      <c r="I12" s="96">
        <v>18</v>
      </c>
      <c r="J12" s="96">
        <v>3</v>
      </c>
      <c r="K12" s="22"/>
      <c r="L12" s="23"/>
    </row>
    <row r="13" spans="1:12" ht="54" customHeight="1">
      <c r="A13" s="117">
        <v>4</v>
      </c>
      <c r="B13" s="93" t="s">
        <v>128</v>
      </c>
      <c r="C13" s="29" t="s">
        <v>85</v>
      </c>
      <c r="D13" s="55">
        <v>5</v>
      </c>
      <c r="E13" s="55">
        <v>1</v>
      </c>
      <c r="F13" s="96">
        <v>7</v>
      </c>
      <c r="G13" s="96">
        <v>3</v>
      </c>
      <c r="H13" s="96">
        <v>5</v>
      </c>
      <c r="I13" s="96">
        <v>21</v>
      </c>
      <c r="J13" s="96">
        <v>4</v>
      </c>
      <c r="K13" s="22"/>
      <c r="L13" s="23"/>
    </row>
    <row r="14" spans="1:12" ht="54" customHeight="1">
      <c r="A14" s="117">
        <v>5</v>
      </c>
      <c r="B14" s="98" t="s">
        <v>130</v>
      </c>
      <c r="C14" s="103" t="s">
        <v>126</v>
      </c>
      <c r="D14" s="55">
        <v>6</v>
      </c>
      <c r="E14" s="55">
        <v>3</v>
      </c>
      <c r="F14" s="96">
        <v>4</v>
      </c>
      <c r="G14" s="96">
        <v>2</v>
      </c>
      <c r="H14" s="96">
        <v>8</v>
      </c>
      <c r="I14" s="96">
        <v>23</v>
      </c>
      <c r="J14" s="96">
        <v>5</v>
      </c>
      <c r="K14" s="22"/>
      <c r="L14" s="23"/>
    </row>
    <row r="15" spans="1:12" ht="54" customHeight="1">
      <c r="A15" s="117">
        <v>6</v>
      </c>
      <c r="B15" s="124" t="s">
        <v>124</v>
      </c>
      <c r="C15" s="103" t="s">
        <v>107</v>
      </c>
      <c r="D15" s="55">
        <v>4</v>
      </c>
      <c r="E15" s="55">
        <v>4</v>
      </c>
      <c r="F15" s="96">
        <v>6</v>
      </c>
      <c r="G15" s="96">
        <v>7</v>
      </c>
      <c r="H15" s="96">
        <v>4</v>
      </c>
      <c r="I15" s="96">
        <v>25</v>
      </c>
      <c r="J15" s="96">
        <v>6</v>
      </c>
      <c r="K15" s="22"/>
      <c r="L15" s="23"/>
    </row>
    <row r="16" spans="1:12" ht="54" customHeight="1">
      <c r="A16" s="117">
        <v>7</v>
      </c>
      <c r="B16" s="98" t="s">
        <v>125</v>
      </c>
      <c r="C16" s="103" t="s">
        <v>127</v>
      </c>
      <c r="D16" s="55">
        <v>7</v>
      </c>
      <c r="E16" s="55">
        <v>4</v>
      </c>
      <c r="F16" s="96">
        <v>12</v>
      </c>
      <c r="G16" s="96">
        <v>7</v>
      </c>
      <c r="H16" s="96">
        <v>7</v>
      </c>
      <c r="I16" s="96">
        <v>37</v>
      </c>
      <c r="J16" s="96">
        <v>7</v>
      </c>
      <c r="K16" s="22"/>
      <c r="L16" s="23"/>
    </row>
    <row r="17" spans="2:4" ht="25.5" customHeight="1">
      <c r="B17" s="1"/>
      <c r="C17" s="15"/>
      <c r="D17" s="13"/>
    </row>
    <row r="18" spans="2:15" ht="25.5" customHeight="1">
      <c r="B18" s="168" t="s">
        <v>25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ht="25.5" customHeight="1">
      <c r="A19" s="12"/>
      <c r="B19" s="46"/>
      <c r="C19" s="90"/>
      <c r="D19" s="90"/>
      <c r="E19" s="90"/>
      <c r="F19" s="90"/>
      <c r="G19" s="90"/>
      <c r="H19" s="90"/>
      <c r="I19" s="85"/>
      <c r="J19" s="85"/>
      <c r="K19" s="85"/>
      <c r="L19" s="85"/>
      <c r="M19" s="85"/>
      <c r="N19" s="85"/>
      <c r="O19" s="91"/>
    </row>
    <row r="20" spans="1:15" ht="25.5" customHeight="1">
      <c r="A20" s="12"/>
      <c r="B20" s="182" t="s">
        <v>26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</row>
    <row r="21" spans="1:6" ht="25.5" customHeight="1">
      <c r="A21" s="6"/>
      <c r="B21" s="1"/>
      <c r="C21" s="15"/>
      <c r="D21" s="5"/>
      <c r="E21" s="13"/>
      <c r="F21" s="2"/>
    </row>
    <row r="22" spans="1:9" ht="25.5" customHeight="1">
      <c r="A22" s="6"/>
      <c r="B22" s="7"/>
      <c r="C22" s="7"/>
      <c r="D22" s="8"/>
      <c r="E22" s="13"/>
      <c r="F22" s="6"/>
      <c r="G22" s="10"/>
      <c r="H22" s="10"/>
      <c r="I22" s="10"/>
    </row>
    <row r="23" spans="1:9" ht="25.5" customHeight="1">
      <c r="A23" s="6"/>
      <c r="B23" s="7"/>
      <c r="C23" s="38"/>
      <c r="D23" s="8"/>
      <c r="E23" s="13"/>
      <c r="F23" s="6"/>
      <c r="G23" s="10"/>
      <c r="H23" s="10"/>
      <c r="I23" s="10"/>
    </row>
    <row r="24" spans="1:9" ht="25.5" customHeight="1">
      <c r="A24" s="6"/>
      <c r="B24" s="16"/>
      <c r="C24" s="203"/>
      <c r="D24" s="203"/>
      <c r="E24" s="9"/>
      <c r="F24" s="6"/>
      <c r="G24" s="10"/>
      <c r="H24" s="10"/>
      <c r="I24" s="10"/>
    </row>
    <row r="25" spans="2:10" ht="25.5" customHeight="1">
      <c r="B25" s="37"/>
      <c r="C25" s="40"/>
      <c r="D25" s="41"/>
      <c r="E25" s="41"/>
      <c r="F25" s="41"/>
      <c r="G25" s="41"/>
      <c r="H25" s="6"/>
      <c r="I25" s="6"/>
      <c r="J25" s="6"/>
    </row>
    <row r="26" spans="2:10" ht="25.5" customHeight="1">
      <c r="B26" s="6"/>
      <c r="C26" s="40"/>
      <c r="D26" s="41"/>
      <c r="E26" s="41"/>
      <c r="F26" s="41"/>
      <c r="G26" s="41"/>
      <c r="H26" s="6"/>
      <c r="I26" s="6"/>
      <c r="J26" s="6"/>
    </row>
    <row r="27" spans="2:10" ht="25.5" customHeight="1">
      <c r="B27" s="6"/>
      <c r="C27" s="40"/>
      <c r="D27" s="41"/>
      <c r="E27" s="41"/>
      <c r="F27" s="41"/>
      <c r="G27" s="41"/>
      <c r="H27" s="6"/>
      <c r="I27" s="6"/>
      <c r="J27" s="6"/>
    </row>
    <row r="28" ht="25.5" customHeight="1"/>
    <row r="29" ht="25.5" customHeight="1"/>
    <row r="30" ht="25.5" customHeight="1"/>
    <row r="32" spans="1:15" s="6" customFormat="1" ht="33.75" customHeight="1">
      <c r="A32" s="1"/>
      <c r="B32" s="17"/>
      <c r="C32" s="1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6" customFormat="1" ht="27" customHeight="1">
      <c r="A33" s="1"/>
      <c r="B33" s="17"/>
      <c r="C33" s="1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5" spans="7:15" ht="14.25" hidden="1">
      <c r="G35" s="6"/>
      <c r="H35" s="6"/>
      <c r="I35" s="6"/>
      <c r="J35" s="6"/>
      <c r="K35" s="6"/>
      <c r="L35" s="6"/>
      <c r="M35" s="6"/>
      <c r="N35" s="6"/>
      <c r="O35" s="6"/>
    </row>
    <row r="36" spans="7:15" ht="14.25"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21">
    <mergeCell ref="B3:J3"/>
    <mergeCell ref="I7:I9"/>
    <mergeCell ref="B7:B9"/>
    <mergeCell ref="B18:O18"/>
    <mergeCell ref="D8:D9"/>
    <mergeCell ref="C7:C9"/>
    <mergeCell ref="H8:H9"/>
    <mergeCell ref="A7:A9"/>
    <mergeCell ref="A6:J6"/>
    <mergeCell ref="D7:H7"/>
    <mergeCell ref="J7:J9"/>
    <mergeCell ref="C24:D24"/>
    <mergeCell ref="A1:J1"/>
    <mergeCell ref="A2:J2"/>
    <mergeCell ref="A4:B4"/>
    <mergeCell ref="D4:J4"/>
    <mergeCell ref="B20:O20"/>
    <mergeCell ref="A5:J5"/>
    <mergeCell ref="E8:E9"/>
    <mergeCell ref="F8:F9"/>
    <mergeCell ref="G8:G9"/>
  </mergeCells>
  <printOptions horizontalCentered="1" verticalCentered="1"/>
  <pageMargins left="0" right="0" top="0" bottom="0" header="0.984251968503937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2015-05-31T12:13:36Z</cp:lastPrinted>
  <dcterms:created xsi:type="dcterms:W3CDTF">2011-03-25T15:18:58Z</dcterms:created>
  <dcterms:modified xsi:type="dcterms:W3CDTF">2015-06-02T09:34:20Z</dcterms:modified>
  <cp:category/>
  <cp:version/>
  <cp:contentType/>
  <cp:contentStatus/>
</cp:coreProperties>
</file>