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смешанные подробно" sheetId="4" r:id="rId1"/>
    <sheet name="мужские подробно" sheetId="1" r:id="rId2"/>
  </sheets>
  <externalReferences>
    <externalReference r:id="rId3"/>
    <externalReference r:id="rId4"/>
  </externalReferences>
  <definedNames>
    <definedName name="_xlnm._FilterDatabase" localSheetId="0" hidden="1">'смешанные подробно'!$A$8:$AB$8</definedName>
    <definedName name="klass1_V">#REF!</definedName>
    <definedName name="klass2_B">#REF!</definedName>
    <definedName name="klass3_A">#REF!</definedName>
    <definedName name="ochki">#REF!</definedName>
    <definedName name="Shapka1">[1]tmp!$A$1</definedName>
    <definedName name="Shapka2">[1]tmp!$A$2</definedName>
    <definedName name="ShapkaData">[1]tmp!$A$3</definedName>
    <definedName name="ShapkaWhere">[1]tmp!$K$3</definedName>
    <definedName name="VitrinaList">[2]Start!$F$17:$F$34</definedName>
    <definedName name="VitrinaNum">[2]Start!$F$15</definedName>
    <definedName name="свод">#REF!</definedName>
  </definedNames>
  <calcPr calcId="125725"/>
</workbook>
</file>

<file path=xl/calcChain.xml><?xml version="1.0" encoding="utf-8"?>
<calcChain xmlns="http://schemas.openxmlformats.org/spreadsheetml/2006/main">
  <c r="Z28" i="4"/>
  <c r="Z27"/>
  <c r="Z23" l="1"/>
  <c r="Z11"/>
  <c r="Z24"/>
  <c r="Z17"/>
  <c r="Z20"/>
  <c r="Z22"/>
  <c r="Z18"/>
  <c r="Z26"/>
  <c r="Z21"/>
  <c r="Z12"/>
  <c r="Z13"/>
  <c r="Z15"/>
  <c r="Z9"/>
  <c r="AB27" s="1"/>
  <c r="Z10"/>
  <c r="Z16"/>
  <c r="AB16" s="1"/>
  <c r="Z19"/>
  <c r="Z14"/>
  <c r="AB14" s="1"/>
  <c r="Z25"/>
  <c r="Z14" i="1"/>
  <c r="Z10"/>
  <c r="Z11"/>
  <c r="AB11" s="1"/>
  <c r="Z12"/>
  <c r="Z9"/>
  <c r="AB9" s="1"/>
  <c r="Z15"/>
  <c r="Z13"/>
  <c r="AB13" s="1"/>
  <c r="Z8"/>
  <c r="AB28" i="4" l="1"/>
  <c r="AB14" i="1"/>
  <c r="AB25" i="4"/>
  <c r="AB15"/>
  <c r="AB19"/>
  <c r="AB10"/>
  <c r="AB12"/>
  <c r="AB26"/>
  <c r="AB22"/>
  <c r="AB17"/>
  <c r="AB11"/>
  <c r="AB15" i="1"/>
  <c r="AB12"/>
  <c r="AB10"/>
  <c r="AB13" i="4"/>
  <c r="AB21"/>
  <c r="AB18"/>
  <c r="AB20"/>
  <c r="AB24"/>
  <c r="AB23"/>
</calcChain>
</file>

<file path=xl/sharedStrings.xml><?xml version="1.0" encoding="utf-8"?>
<sst xmlns="http://schemas.openxmlformats.org/spreadsheetml/2006/main" count="194" uniqueCount="80">
  <si>
    <t>% от р-та побед.</t>
  </si>
  <si>
    <t>место</t>
  </si>
  <si>
    <t>состав  связки</t>
  </si>
  <si>
    <t>№ команды</t>
  </si>
  <si>
    <t>Команда</t>
  </si>
  <si>
    <t>№ стартов.</t>
  </si>
  <si>
    <t>№ п/п</t>
  </si>
  <si>
    <t>ИТОГО</t>
  </si>
  <si>
    <t>СПбГУТ</t>
  </si>
  <si>
    <t>Горный</t>
  </si>
  <si>
    <t>СПбЛТУ</t>
  </si>
  <si>
    <t>ПГУПС</t>
  </si>
  <si>
    <t>ГУТД</t>
  </si>
  <si>
    <t>НГУ</t>
  </si>
  <si>
    <t>СПбГПУ</t>
  </si>
  <si>
    <t>СПбГЭТУ</t>
  </si>
  <si>
    <t>НИУ ИТМО</t>
  </si>
  <si>
    <t>ГПА</t>
  </si>
  <si>
    <t>РГПУ</t>
  </si>
  <si>
    <t>СПбГУ</t>
  </si>
  <si>
    <t>кв</t>
  </si>
  <si>
    <t>КВ</t>
  </si>
  <si>
    <t>Всего</t>
  </si>
  <si>
    <t>33.26</t>
  </si>
  <si>
    <t>Штраф  техника</t>
  </si>
  <si>
    <t>Штраф  тактика</t>
  </si>
  <si>
    <t>мин.</t>
  </si>
  <si>
    <t xml:space="preserve"> баллы</t>
  </si>
  <si>
    <t xml:space="preserve"> мин.</t>
  </si>
  <si>
    <t>баллы</t>
  </si>
  <si>
    <t xml:space="preserve">Штраф  техника    </t>
  </si>
  <si>
    <r>
      <t>Главный судья ____________________________ /Федотова А.А.ССВК,</t>
    </r>
    <r>
      <rPr>
        <sz val="11"/>
        <color indexed="10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>г. Санкт-Петербург/</t>
    </r>
  </si>
  <si>
    <t>Главный секретарь ________________________ /Васильева М.О.., СС2К., г. Санкт-Петербург/</t>
  </si>
  <si>
    <t>18-19 апреля 2014 года</t>
  </si>
  <si>
    <r>
      <t>Главный судья ____________________________ /Федотова А.А.., ССВК,</t>
    </r>
    <r>
      <rPr>
        <sz val="11"/>
        <color indexed="10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>г. Санкт-Петербург/</t>
    </r>
  </si>
  <si>
    <t xml:space="preserve">                    № стартов.</t>
  </si>
  <si>
    <t xml:space="preserve"> этап 1</t>
  </si>
  <si>
    <t xml:space="preserve"> этап 4</t>
  </si>
  <si>
    <t xml:space="preserve"> этап 7</t>
  </si>
  <si>
    <t xml:space="preserve"> этап 8</t>
  </si>
  <si>
    <t xml:space="preserve"> этап 2</t>
  </si>
  <si>
    <t xml:space="preserve"> этап 3</t>
  </si>
  <si>
    <t xml:space="preserve"> этап 5</t>
  </si>
  <si>
    <t xml:space="preserve"> этап 6</t>
  </si>
  <si>
    <t xml:space="preserve">Иванченко Мария  Чертков Евгений </t>
  </si>
  <si>
    <t xml:space="preserve">Гладков Александр Семенова Татьяна </t>
  </si>
  <si>
    <t xml:space="preserve">Дзык Михаил            Садуева Валентина </t>
  </si>
  <si>
    <t xml:space="preserve">Хисамова Гузель  Силаев Алексей </t>
  </si>
  <si>
    <t xml:space="preserve">Сергеева Алина Кузьменко Евгений </t>
  </si>
  <si>
    <t xml:space="preserve">Осадчева Юлия Фефелова Ирина </t>
  </si>
  <si>
    <t xml:space="preserve">Головенков Сергей  Абрамова Александра </t>
  </si>
  <si>
    <t xml:space="preserve">Короленко Сергей  Беляева Людмила </t>
  </si>
  <si>
    <t xml:space="preserve">Ульянич Павел  Пушкина Наталья </t>
  </si>
  <si>
    <t>Рекиш Екатерина Кучугурный Егор</t>
  </si>
  <si>
    <t xml:space="preserve">Девятков Александр  Иванова Ирина </t>
  </si>
  <si>
    <t xml:space="preserve">Варшавчик Лидия  Лобанов Михаил </t>
  </si>
  <si>
    <t xml:space="preserve">Кравченко Татьяна Долженко Елизавета </t>
  </si>
  <si>
    <t xml:space="preserve">Виноградов Дмитрий  Чорней Ольга </t>
  </si>
  <si>
    <t xml:space="preserve">Корепин Александр Гумерова Нина </t>
  </si>
  <si>
    <t xml:space="preserve">Ильенко Андрей Апаницына Алиса </t>
  </si>
  <si>
    <t xml:space="preserve">Голубева Галина Митрофанова Вероника </t>
  </si>
  <si>
    <t xml:space="preserve">Хизова Александра Афанасьев Дмитрий </t>
  </si>
  <si>
    <t xml:space="preserve">Паланджян Давид Коршиков Павел </t>
  </si>
  <si>
    <t xml:space="preserve">Кавин Михаил             Королев Артем </t>
  </si>
  <si>
    <t xml:space="preserve">Герман Владимир Колодинов Константин </t>
  </si>
  <si>
    <t xml:space="preserve">Лансков Илья Филимоненко Евгений </t>
  </si>
  <si>
    <t xml:space="preserve">Зимин Антон          Архипов Кирилл </t>
  </si>
  <si>
    <t xml:space="preserve">Абдуллаев Фаррух Худойбергенов Санжар </t>
  </si>
  <si>
    <t xml:space="preserve">Кольцова Ирина   Смирнов Андрей </t>
  </si>
  <si>
    <t xml:space="preserve">Тарасеня Андрей    Козлов Илья </t>
  </si>
  <si>
    <t xml:space="preserve">Бобков Андрей       Пынник Сергей </t>
  </si>
  <si>
    <t>г.Выборг Ленинградская область, массив "Пальцево"</t>
  </si>
  <si>
    <t>Ленинградская область, Выборгский район,, массив "Пальцево"</t>
  </si>
  <si>
    <t xml:space="preserve">ЧЕМПИОНАТ САНКТ-ПЕТЕРБУРА СРЕДИ СТУДЕНТОВ ВЫСШИХ УЧЕБНЫХ ЗАВЕДЕНИЙ ПО СПОРТИВНОМУ ТУРИЗМУ НА ГОРНЫХ ДИСТАНЦИЯХ </t>
  </si>
  <si>
    <r>
      <rPr>
        <b/>
        <sz val="12"/>
        <rFont val="Arial"/>
        <family val="2"/>
        <charset val="204"/>
      </rPr>
      <t>ЧЕМПИОНАТ САНКТ-ПЕТЕРБУРА СРЕДИ СТУДЕНТОВ ВЫСШИХ УЧЕБНЫХ ЗАВЕДЕНИЙ ПО СПОРТИВНОМУ ТУРИЗМУ НА ГОРНЫХ ДИСТАНЦИЯХ</t>
    </r>
    <r>
      <rPr>
        <b/>
        <sz val="10"/>
        <rFont val="Arial"/>
        <family val="2"/>
        <charset val="204"/>
      </rPr>
      <t xml:space="preserve"> </t>
    </r>
  </si>
  <si>
    <t>СПбГТИ</t>
  </si>
  <si>
    <t xml:space="preserve"> КОМИТЕТ ПО ФИЗИЧЕСКОЙ КУЛЬТУРЕ И СПОРТУ САНКТ-ПЕТЕРБУРГА
Санкт-Петербургская региональная общественная студенческая физкульторно-спортивная организация "Буревестник"
Региональная спортивная федерация спортивного туризма Санкт-Петербурга   </t>
  </si>
  <si>
    <t>Иванова Валентина         Анисимова Галина</t>
  </si>
  <si>
    <t xml:space="preserve"> КОМИТЕТ ПО ФИЗИЧЕСКОЙ КУЛЬТУРЕ И СПОРТУ САНКТ-ПЕТЕРБУРГА
Санкт-Петербургская региональная общественная студенческая физкультурно-спортивная организация "Буревестник"
Региональная спортивная федерация спортивного туризма Санкт-Петербурга   </t>
  </si>
  <si>
    <t>Предварительный протокол  результатов  соревнований
на дистанции - горной - связка 3 класса, код ВРВС 0840101811Я
СМЕШАННЫЕ СВЯЗКИ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</si>
</sst>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10"/>
      <name val="Arial"/>
      <family val="2"/>
      <charset val="204"/>
    </font>
    <font>
      <sz val="8"/>
      <name val="Calibri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3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1" fillId="0" borderId="0" xfId="32" applyFont="1" applyFill="1"/>
    <xf numFmtId="0" fontId="1" fillId="0" borderId="0" xfId="32" applyFont="1" applyFill="1" applyAlignment="1">
      <alignment wrapText="1"/>
    </xf>
    <xf numFmtId="0" fontId="1" fillId="0" borderId="0" xfId="32" applyFont="1" applyFill="1" applyAlignment="1">
      <alignment horizontal="center"/>
    </xf>
    <xf numFmtId="0" fontId="2" fillId="0" borderId="0" xfId="32" applyFont="1" applyFill="1" applyAlignment="1">
      <alignment wrapText="1"/>
    </xf>
    <xf numFmtId="0" fontId="3" fillId="0" borderId="0" xfId="32" applyFont="1" applyFill="1"/>
    <xf numFmtId="0" fontId="4" fillId="0" borderId="0" xfId="32" applyFont="1" applyFill="1"/>
    <xf numFmtId="0" fontId="4" fillId="0" borderId="0" xfId="32" applyFont="1" applyFill="1" applyAlignment="1">
      <alignment horizontal="center"/>
    </xf>
    <xf numFmtId="0" fontId="4" fillId="0" borderId="0" xfId="32" applyFont="1" applyFill="1" applyAlignment="1">
      <alignment wrapText="1"/>
    </xf>
    <xf numFmtId="164" fontId="1" fillId="0" borderId="0" xfId="32" applyNumberFormat="1" applyFont="1" applyFill="1" applyBorder="1"/>
    <xf numFmtId="0" fontId="1" fillId="0" borderId="0" xfId="32" applyFont="1" applyFill="1" applyAlignment="1">
      <alignment vertical="center"/>
    </xf>
    <xf numFmtId="1" fontId="3" fillId="0" borderId="0" xfId="32" applyNumberFormat="1" applyFont="1" applyFill="1" applyBorder="1" applyAlignment="1">
      <alignment horizontal="center" vertical="center"/>
    </xf>
    <xf numFmtId="0" fontId="1" fillId="0" borderId="0" xfId="32" applyFont="1" applyFill="1" applyBorder="1" applyAlignment="1" applyProtection="1">
      <alignment vertical="center" wrapText="1"/>
      <protection hidden="1"/>
    </xf>
    <xf numFmtId="0" fontId="1" fillId="0" borderId="0" xfId="32" applyFont="1" applyFill="1" applyBorder="1" applyAlignment="1">
      <alignment vertical="center"/>
    </xf>
    <xf numFmtId="0" fontId="1" fillId="0" borderId="0" xfId="32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vertical="center"/>
    </xf>
    <xf numFmtId="0" fontId="3" fillId="0" borderId="1" xfId="32" applyFont="1" applyFill="1" applyBorder="1" applyAlignment="1">
      <alignment horizontal="center" vertical="center"/>
    </xf>
    <xf numFmtId="0" fontId="6" fillId="0" borderId="0" xfId="32" applyFont="1" applyFill="1" applyAlignment="1">
      <alignment horizontal="center" vertical="center"/>
    </xf>
    <xf numFmtId="0" fontId="6" fillId="0" borderId="2" xfId="32" applyFont="1" applyFill="1" applyBorder="1" applyAlignment="1">
      <alignment horizontal="center" vertical="center" wrapText="1"/>
    </xf>
    <xf numFmtId="0" fontId="6" fillId="0" borderId="2" xfId="32" applyFont="1" applyFill="1" applyBorder="1" applyAlignment="1">
      <alignment horizontal="center" vertical="center"/>
    </xf>
    <xf numFmtId="0" fontId="3" fillId="0" borderId="2" xfId="32" applyFont="1" applyBorder="1" applyAlignment="1">
      <alignment horizontal="center" vertical="center"/>
    </xf>
    <xf numFmtId="0" fontId="6" fillId="2" borderId="2" xfId="32" applyFont="1" applyFill="1" applyBorder="1" applyAlignment="1">
      <alignment horizontal="center" vertical="center" textRotation="90" wrapText="1"/>
    </xf>
    <xf numFmtId="0" fontId="1" fillId="0" borderId="0" xfId="33" applyFont="1" applyFill="1"/>
    <xf numFmtId="0" fontId="1" fillId="0" borderId="0" xfId="33" applyFont="1" applyFill="1" applyAlignment="1">
      <alignment wrapText="1"/>
    </xf>
    <xf numFmtId="0" fontId="1" fillId="0" borderId="0" xfId="33" applyFont="1" applyFill="1" applyAlignment="1">
      <alignment horizontal="center" wrapText="1"/>
    </xf>
    <xf numFmtId="0" fontId="1" fillId="0" borderId="2" xfId="32" applyFont="1" applyBorder="1" applyAlignment="1">
      <alignment horizontal="center" vertical="center"/>
    </xf>
    <xf numFmtId="0" fontId="1" fillId="0" borderId="2" xfId="32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1" fillId="0" borderId="0" xfId="32" applyFont="1" applyFill="1" applyBorder="1" applyAlignment="1" applyProtection="1">
      <alignment horizontal="center" vertical="center" wrapText="1"/>
      <protection hidden="1"/>
    </xf>
    <xf numFmtId="20" fontId="4" fillId="0" borderId="2" xfId="32" applyNumberFormat="1" applyFont="1" applyFill="1" applyBorder="1" applyAlignment="1">
      <alignment horizontal="center" vertical="center" wrapText="1"/>
    </xf>
    <xf numFmtId="0" fontId="4" fillId="0" borderId="2" xfId="32" applyFont="1" applyBorder="1" applyAlignment="1">
      <alignment horizontal="center" vertical="center"/>
    </xf>
    <xf numFmtId="0" fontId="4" fillId="0" borderId="2" xfId="32" applyFont="1" applyFill="1" applyBorder="1" applyAlignment="1">
      <alignment horizontal="center" vertical="center"/>
    </xf>
    <xf numFmtId="0" fontId="6" fillId="0" borderId="1" xfId="32" applyFont="1" applyFill="1" applyBorder="1" applyAlignment="1" applyProtection="1">
      <alignment horizontal="center" vertical="center" wrapText="1"/>
      <protection hidden="1"/>
    </xf>
    <xf numFmtId="0" fontId="6" fillId="0" borderId="1" xfId="32" applyNumberFormat="1" applyFont="1" applyFill="1" applyBorder="1" applyAlignment="1">
      <alignment horizontal="center" vertical="center"/>
    </xf>
    <xf numFmtId="20" fontId="4" fillId="0" borderId="1" xfId="32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32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vertical="center" wrapText="1"/>
    </xf>
    <xf numFmtId="0" fontId="4" fillId="0" borderId="1" xfId="32" applyFont="1" applyFill="1" applyBorder="1" applyAlignment="1">
      <alignment horizontal="center" vertical="center"/>
    </xf>
    <xf numFmtId="0" fontId="4" fillId="0" borderId="1" xfId="32" applyNumberFormat="1" applyFont="1" applyFill="1" applyBorder="1" applyAlignment="1">
      <alignment horizontal="center" vertical="center"/>
    </xf>
    <xf numFmtId="0" fontId="4" fillId="0" borderId="2" xfId="32" applyFont="1" applyFill="1" applyBorder="1" applyAlignment="1">
      <alignment horizontal="left" vertical="center"/>
    </xf>
    <xf numFmtId="0" fontId="4" fillId="0" borderId="1" xfId="32" applyFont="1" applyFill="1" applyBorder="1" applyAlignment="1">
      <alignment horizontal="left" vertical="center"/>
    </xf>
    <xf numFmtId="0" fontId="11" fillId="0" borderId="0" xfId="32" applyFont="1" applyFill="1" applyBorder="1" applyAlignment="1">
      <alignment vertical="center"/>
    </xf>
    <xf numFmtId="0" fontId="11" fillId="0" borderId="0" xfId="32" applyFont="1" applyFill="1" applyBorder="1" applyAlignment="1" applyProtection="1">
      <alignment horizontal="center" vertical="center" wrapText="1"/>
      <protection hidden="1"/>
    </xf>
    <xf numFmtId="0" fontId="11" fillId="0" borderId="0" xfId="32" applyFont="1" applyFill="1" applyAlignment="1">
      <alignment horizontal="right"/>
    </xf>
    <xf numFmtId="0" fontId="8" fillId="0" borderId="2" xfId="0" applyFont="1" applyFill="1" applyBorder="1" applyAlignment="1">
      <alignment vertical="center" wrapText="1"/>
    </xf>
    <xf numFmtId="0" fontId="6" fillId="0" borderId="2" xfId="32" applyFont="1" applyFill="1" applyBorder="1" applyAlignment="1">
      <alignment horizontal="center" vertical="center"/>
    </xf>
    <xf numFmtId="0" fontId="6" fillId="0" borderId="2" xfId="32" applyFont="1" applyFill="1" applyBorder="1" applyAlignment="1">
      <alignment horizontal="center" vertical="center"/>
    </xf>
    <xf numFmtId="0" fontId="4" fillId="0" borderId="2" xfId="32" applyFont="1" applyBorder="1" applyAlignment="1">
      <alignment horizontal="center" vertical="center"/>
    </xf>
    <xf numFmtId="0" fontId="6" fillId="2" borderId="2" xfId="32" applyFont="1" applyFill="1" applyBorder="1" applyAlignment="1">
      <alignment horizontal="center" vertical="center" textRotation="90" wrapText="1"/>
    </xf>
    <xf numFmtId="0" fontId="6" fillId="0" borderId="2" xfId="32" applyFont="1" applyFill="1" applyBorder="1" applyAlignment="1">
      <alignment horizontal="center" vertical="center"/>
    </xf>
    <xf numFmtId="0" fontId="4" fillId="0" borderId="2" xfId="32" applyFont="1" applyBorder="1" applyAlignment="1">
      <alignment horizontal="center" vertical="center"/>
    </xf>
    <xf numFmtId="0" fontId="4" fillId="0" borderId="2" xfId="32" applyFont="1" applyFill="1" applyBorder="1" applyAlignment="1">
      <alignment horizontal="center" vertical="center"/>
    </xf>
    <xf numFmtId="20" fontId="4" fillId="0" borderId="4" xfId="32" applyNumberFormat="1" applyFont="1" applyFill="1" applyBorder="1" applyAlignment="1">
      <alignment horizontal="center" vertical="center" wrapText="1"/>
    </xf>
    <xf numFmtId="0" fontId="6" fillId="0" borderId="0" xfId="32" applyFont="1" applyFill="1" applyAlignment="1">
      <alignment horizontal="center" vertical="center" wrapText="1"/>
    </xf>
    <xf numFmtId="2" fontId="4" fillId="0" borderId="2" xfId="32" applyNumberFormat="1" applyFont="1" applyFill="1" applyBorder="1" applyAlignment="1">
      <alignment horizontal="center" vertical="center"/>
    </xf>
    <xf numFmtId="0" fontId="6" fillId="0" borderId="2" xfId="32" applyFont="1" applyFill="1" applyBorder="1" applyAlignment="1">
      <alignment horizontal="center" vertical="center"/>
    </xf>
    <xf numFmtId="0" fontId="3" fillId="0" borderId="0" xfId="33" applyFont="1" applyFill="1" applyBorder="1" applyAlignment="1">
      <alignment horizontal="center" vertical="center" wrapText="1"/>
    </xf>
    <xf numFmtId="0" fontId="4" fillId="0" borderId="0" xfId="32" applyFont="1" applyFill="1" applyAlignment="1">
      <alignment horizontal="right"/>
    </xf>
    <xf numFmtId="0" fontId="1" fillId="0" borderId="0" xfId="32" applyFont="1" applyAlignment="1">
      <alignment horizontal="right"/>
    </xf>
    <xf numFmtId="0" fontId="4" fillId="0" borderId="0" xfId="32" applyFont="1" applyAlignment="1">
      <alignment horizontal="right"/>
    </xf>
    <xf numFmtId="0" fontId="6" fillId="0" borderId="2" xfId="32" applyFont="1" applyFill="1" applyBorder="1" applyAlignment="1">
      <alignment horizontal="center" vertical="center"/>
    </xf>
    <xf numFmtId="0" fontId="6" fillId="0" borderId="6" xfId="32" applyFont="1" applyFill="1" applyBorder="1" applyAlignment="1">
      <alignment horizontal="center" vertical="center" wrapText="1"/>
    </xf>
    <xf numFmtId="0" fontId="6" fillId="0" borderId="10" xfId="32" applyFont="1" applyFill="1" applyBorder="1" applyAlignment="1">
      <alignment horizontal="center" vertical="center" wrapText="1"/>
    </xf>
    <xf numFmtId="0" fontId="6" fillId="0" borderId="7" xfId="32" applyFont="1" applyFill="1" applyBorder="1" applyAlignment="1">
      <alignment horizontal="center" vertical="center" wrapText="1"/>
    </xf>
    <xf numFmtId="0" fontId="6" fillId="0" borderId="8" xfId="32" applyFont="1" applyFill="1" applyBorder="1" applyAlignment="1">
      <alignment horizontal="center" vertical="center" wrapText="1"/>
    </xf>
    <xf numFmtId="0" fontId="6" fillId="0" borderId="5" xfId="32" applyFont="1" applyFill="1" applyBorder="1" applyAlignment="1">
      <alignment horizontal="center" vertical="center" wrapText="1"/>
    </xf>
    <xf numFmtId="0" fontId="6" fillId="0" borderId="9" xfId="32" applyFont="1" applyFill="1" applyBorder="1" applyAlignment="1">
      <alignment horizontal="center" vertical="center" wrapText="1"/>
    </xf>
    <xf numFmtId="0" fontId="7" fillId="0" borderId="12" xfId="33" applyFont="1" applyFill="1" applyBorder="1" applyAlignment="1">
      <alignment horizontal="center"/>
    </xf>
    <xf numFmtId="0" fontId="1" fillId="0" borderId="12" xfId="33" applyFont="1" applyFill="1" applyBorder="1" applyAlignment="1">
      <alignment horizontal="right" wrapText="1"/>
    </xf>
    <xf numFmtId="0" fontId="6" fillId="0" borderId="3" xfId="32" applyNumberFormat="1" applyFont="1" applyFill="1" applyBorder="1" applyAlignment="1">
      <alignment horizontal="center" vertical="center" wrapText="1"/>
    </xf>
    <xf numFmtId="0" fontId="6" fillId="0" borderId="11" xfId="32" applyNumberFormat="1" applyFont="1" applyFill="1" applyBorder="1" applyAlignment="1">
      <alignment horizontal="center" vertical="center" wrapText="1"/>
    </xf>
    <xf numFmtId="0" fontId="6" fillId="0" borderId="4" xfId="32" applyNumberFormat="1" applyFont="1" applyFill="1" applyBorder="1" applyAlignment="1">
      <alignment horizontal="center" vertical="center" wrapText="1"/>
    </xf>
    <xf numFmtId="0" fontId="6" fillId="0" borderId="3" xfId="32" applyNumberFormat="1" applyFont="1" applyFill="1" applyBorder="1" applyAlignment="1">
      <alignment horizontal="center" vertical="center" textRotation="90" wrapText="1"/>
    </xf>
    <xf numFmtId="0" fontId="6" fillId="0" borderId="11" xfId="32" applyNumberFormat="1" applyFont="1" applyFill="1" applyBorder="1" applyAlignment="1">
      <alignment horizontal="center" vertical="center" textRotation="90" wrapText="1"/>
    </xf>
    <xf numFmtId="0" fontId="6" fillId="0" borderId="4" xfId="32" applyNumberFormat="1" applyFont="1" applyFill="1" applyBorder="1" applyAlignment="1">
      <alignment horizontal="center" vertical="center" textRotation="90" wrapText="1"/>
    </xf>
    <xf numFmtId="0" fontId="6" fillId="0" borderId="3" xfId="32" applyFont="1" applyFill="1" applyBorder="1" applyAlignment="1">
      <alignment horizontal="center" vertical="center" wrapText="1"/>
    </xf>
    <xf numFmtId="0" fontId="6" fillId="0" borderId="11" xfId="32" applyFont="1" applyFill="1" applyBorder="1" applyAlignment="1">
      <alignment horizontal="center" vertical="center" wrapText="1"/>
    </xf>
    <xf numFmtId="0" fontId="6" fillId="0" borderId="4" xfId="32" applyFont="1" applyFill="1" applyBorder="1" applyAlignment="1">
      <alignment horizontal="center" vertical="center" wrapText="1"/>
    </xf>
    <xf numFmtId="0" fontId="5" fillId="0" borderId="5" xfId="32" applyFont="1" applyFill="1" applyBorder="1" applyAlignment="1">
      <alignment horizontal="center" vertical="center" wrapText="1"/>
    </xf>
    <xf numFmtId="0" fontId="6" fillId="2" borderId="2" xfId="32" applyFont="1" applyFill="1" applyBorder="1" applyAlignment="1">
      <alignment horizontal="center" vertical="center" textRotation="90" wrapText="1"/>
    </xf>
    <xf numFmtId="0" fontId="1" fillId="0" borderId="2" xfId="32" applyFont="1" applyBorder="1" applyAlignment="1">
      <alignment horizontal="center" vertical="center"/>
    </xf>
    <xf numFmtId="0" fontId="1" fillId="0" borderId="2" xfId="32" applyFont="1" applyFill="1" applyBorder="1" applyAlignment="1">
      <alignment horizontal="center" vertical="center"/>
    </xf>
    <xf numFmtId="0" fontId="1" fillId="0" borderId="0" xfId="32" applyFont="1" applyFill="1" applyAlignment="1">
      <alignment horizontal="center" wrapText="1"/>
    </xf>
    <xf numFmtId="0" fontId="1" fillId="0" borderId="0" xfId="32" applyFont="1" applyFill="1" applyAlignment="1">
      <alignment horizontal="center"/>
    </xf>
    <xf numFmtId="0" fontId="5" fillId="0" borderId="0" xfId="33" applyFont="1" applyFill="1" applyBorder="1" applyAlignment="1">
      <alignment horizontal="center" vertical="center" wrapText="1"/>
    </xf>
  </cellXfs>
  <cellStyles count="34">
    <cellStyle name="Normal 2 10" xfId="1"/>
    <cellStyle name="Normal 2 11" xfId="2"/>
    <cellStyle name="Normal 2 12" xfId="3"/>
    <cellStyle name="Normal 2 13" xfId="4"/>
    <cellStyle name="Normal 2 14" xfId="5"/>
    <cellStyle name="Normal 2 15" xfId="6"/>
    <cellStyle name="Normal 2 16" xfId="7"/>
    <cellStyle name="Normal 2 17" xfId="8"/>
    <cellStyle name="Normal 2 18" xfId="9"/>
    <cellStyle name="Normal 2 19" xfId="10"/>
    <cellStyle name="Normal 2 2" xfId="11"/>
    <cellStyle name="Normal 2 20" xfId="12"/>
    <cellStyle name="Normal 2 21" xfId="13"/>
    <cellStyle name="Normal 2 22" xfId="14"/>
    <cellStyle name="Normal 2 23" xfId="15"/>
    <cellStyle name="Normal 2 24" xfId="16"/>
    <cellStyle name="Normal 2 25" xfId="17"/>
    <cellStyle name="Normal 2 26" xfId="18"/>
    <cellStyle name="Normal 2 27" xfId="19"/>
    <cellStyle name="Normal 2 3" xfId="20"/>
    <cellStyle name="Normal 2 4" xfId="21"/>
    <cellStyle name="Normal 2 5" xfId="22"/>
    <cellStyle name="Normal 2 6" xfId="23"/>
    <cellStyle name="Normal 2 7" xfId="24"/>
    <cellStyle name="Normal 2 8" xfId="25"/>
    <cellStyle name="Normal 2 9" xfId="26"/>
    <cellStyle name="Normal 3" xfId="27"/>
    <cellStyle name="Normal 4" xfId="28"/>
    <cellStyle name="Normal 6" xfId="29"/>
    <cellStyle name="Normal 7" xfId="30"/>
    <cellStyle name="Normal 8" xfId="31"/>
    <cellStyle name="Обычный" xfId="0" builtinId="0"/>
    <cellStyle name="Обычный 2" xfId="32"/>
    <cellStyle name="Обычный_Протокол ЛИЧКА_короткая_КРКондр2008 all fin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X\&#1050;&#1086;&#1085;&#1076;&#1088;&#1072;&#1090;&#1100;&#1077;&#1074;&#1072;%202007%20(Alex)\&#1052;&#1080;&#1090;&#1088;&#1080;&#1095;\&#1050;&#1091;&#1073;&#1086;&#1082;%20&#1082;&#1086;&#1085;&#1076;&#1088;&#1072;&#1090;&#1100;&#1077;&#1074;&#1072;%20&#1084;&#1080;&#1090;&#1088;&#1080;&#1095;\&#1052;&#1072;&#1085;&#1076;&#1072;&#1090;\&#1052;&#1072;&#1085;&#1076;&#1072;&#1090;%20&#1050;&#1056;&#1050;&#1086;&#1085;&#1076;&#1088;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X\&#1050;&#1086;&#1085;&#1076;&#1088;&#1072;&#1090;&#1100;&#1077;&#1074;&#1072;%202007%20(Alex)\Kat\&#1051;&#1086;&#1075;&#1080;&#1089;&#1090;&#1080;&#1082;&#1080;\&#1052;&#1072;&#1082;&#1088;&#1086;&#1089;_&#1074;&#1080;&#1090;&#1088;&#1080;&#1085;&#1099;\03_&#1055;&#1056;&#1045;&#1044;&#1057;&#1058;&#1040;&#1042;&#1048;&#1058;&#1045;&#1051;&#1068;&#1057;&#1058;&#1042;&#1040;\2006\Vitrina_20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mp"/>
      <sheetName val="МАНДАТ main"/>
      <sheetName val="Start длинная"/>
      <sheetName val="DATA длинная"/>
      <sheetName val="main"/>
      <sheetName val="тех.заяв_ПУСТО"/>
      <sheetName val="тех.заяв_END"/>
      <sheetName val="Чипы на длинную"/>
      <sheetName val="МАНДАТ main (2)"/>
    </sheetNames>
    <sheetDataSet>
      <sheetData sheetId="0" refreshError="1">
        <row r="1">
          <cell r="A1" t="str">
            <v>III ОТКРЫТЫЙ КУБОК РОССИИ ПО СПОРТИВНОМУ  ТУРИЗМУ</v>
          </cell>
        </row>
        <row r="2">
          <cell r="A2" t="str">
            <v>(дисциплина – дистанции – пешеходные)
(памяти В.Кондратьева)</v>
          </cell>
        </row>
        <row r="3">
          <cell r="A3" t="str">
            <v>05-08 июля 2007 года</v>
          </cell>
          <cell r="K3" t="str">
            <v>Московская  обл., Рузский р-он, о/к Васильевское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SummaryReserv"/>
      <sheetName val="Брони GNX"/>
      <sheetName val="Брони Access"/>
      <sheetName val="stock_m"/>
      <sheetName val="SEND1"/>
      <sheetName val="Витрина"/>
      <sheetName val="Остальное"/>
      <sheetName val="Vitrina"/>
      <sheetName val="Представительства"/>
    </sheetNames>
    <sheetDataSet>
      <sheetData sheetId="0">
        <row r="15">
          <cell r="F15">
            <v>4</v>
          </cell>
        </row>
        <row r="17">
          <cell r="F17" t="str">
            <v>Витрина НЕВКА</v>
          </cell>
        </row>
        <row r="18">
          <cell r="F18" t="str">
            <v>(DDU)</v>
          </cell>
        </row>
        <row r="19">
          <cell r="F19" t="str">
            <v>Витрина Урал</v>
          </cell>
        </row>
        <row r="20">
          <cell r="F20" t="str">
            <v>Витрина МДВ</v>
          </cell>
        </row>
        <row r="21">
          <cell r="F21" t="str">
            <v>Витрина Владивосток</v>
          </cell>
        </row>
        <row r="22">
          <cell r="F22" t="str">
            <v>Витрина Волга</v>
          </cell>
        </row>
        <row r="23">
          <cell r="F23" t="str">
            <v>Витрина НН</v>
          </cell>
        </row>
        <row r="24">
          <cell r="F24" t="str">
            <v>Витрина Уфа</v>
          </cell>
        </row>
        <row r="25">
          <cell r="F25" t="str">
            <v>Витрина Юг</v>
          </cell>
        </row>
        <row r="26">
          <cell r="F26" t="str">
            <v>Витрина Сочи</v>
          </cell>
        </row>
        <row r="27">
          <cell r="F27" t="str">
            <v>Витрина Сибирь</v>
          </cell>
        </row>
        <row r="28">
          <cell r="F28" t="str">
            <v>Витрина Красноярск</v>
          </cell>
        </row>
        <row r="29">
          <cell r="F29" t="str">
            <v>Витрина Байкал</v>
          </cell>
        </row>
        <row r="30">
          <cell r="F30" t="str">
            <v>Витрина Астрахань</v>
          </cell>
        </row>
        <row r="31">
          <cell r="F31" t="str">
            <v>Витрина Балтика</v>
          </cell>
        </row>
        <row r="32">
          <cell r="F32" t="str">
            <v>Витрина Черноземья (Воронеж)</v>
          </cell>
        </row>
        <row r="33">
          <cell r="F33" t="str">
            <v>Витрина Казань</v>
          </cell>
        </row>
        <row r="34">
          <cell r="F34" t="str">
            <v>Витрина Волгоград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7030A0"/>
  </sheetPr>
  <dimension ref="A1:AB55"/>
  <sheetViews>
    <sheetView zoomScale="60" zoomScaleNormal="60" workbookViewId="0">
      <pane xSplit="4" ySplit="6" topLeftCell="E25" activePane="bottomRight" state="frozen"/>
      <selection pane="topRight" activeCell="E1" sqref="E1"/>
      <selection pane="bottomLeft" activeCell="A6" sqref="A6"/>
      <selection pane="bottomRight" activeCell="E29" sqref="E29"/>
    </sheetView>
  </sheetViews>
  <sheetFormatPr defaultRowHeight="12.75" outlineLevelRow="1"/>
  <cols>
    <col min="1" max="1" width="5.140625" style="1" customWidth="1"/>
    <col min="2" max="2" width="4.7109375" style="1" customWidth="1"/>
    <col min="3" max="3" width="14.140625" style="4" customWidth="1"/>
    <col min="4" max="4" width="0.140625" style="1" hidden="1" customWidth="1"/>
    <col min="5" max="5" width="28.42578125" style="3" customWidth="1"/>
    <col min="6" max="6" width="7.5703125" style="2" customWidth="1"/>
    <col min="7" max="7" width="9.85546875" style="2" customWidth="1"/>
    <col min="8" max="8" width="6.5703125" style="2" customWidth="1"/>
    <col min="9" max="9" width="6.28515625" style="2" customWidth="1"/>
    <col min="10" max="10" width="7.5703125" style="2" customWidth="1"/>
    <col min="11" max="11" width="7" style="2" customWidth="1"/>
    <col min="12" max="12" width="9.140625" style="2" customWidth="1"/>
    <col min="13" max="13" width="6.85546875" style="2" customWidth="1"/>
    <col min="14" max="14" width="6.42578125" style="2" customWidth="1"/>
    <col min="15" max="15" width="8.140625" style="2" customWidth="1"/>
    <col min="16" max="16" width="7.5703125" style="2" customWidth="1"/>
    <col min="17" max="17" width="10.42578125" style="2" customWidth="1"/>
    <col min="18" max="18" width="5.85546875" style="2" customWidth="1"/>
    <col min="19" max="19" width="6.140625" style="2" customWidth="1"/>
    <col min="20" max="20" width="9.85546875" style="2" customWidth="1"/>
    <col min="21" max="21" width="7.7109375" style="2" customWidth="1"/>
    <col min="22" max="22" width="8.5703125" style="2" customWidth="1"/>
    <col min="23" max="23" width="6.42578125" style="2" customWidth="1"/>
    <col min="24" max="24" width="5.5703125" style="2" customWidth="1"/>
    <col min="25" max="25" width="8.42578125" style="2" customWidth="1"/>
    <col min="26" max="26" width="9.28515625" style="2" customWidth="1"/>
    <col min="27" max="27" width="6" style="2" customWidth="1"/>
    <col min="28" max="28" width="10.140625" style="1" customWidth="1"/>
    <col min="29" max="29" width="9.140625" style="1"/>
    <col min="30" max="30" width="11.42578125" style="1" bestFit="1" customWidth="1"/>
    <col min="31" max="16384" width="9.140625" style="1"/>
  </cols>
  <sheetData>
    <row r="1" spans="1:28" ht="43.5" customHeight="1">
      <c r="A1" s="56" t="s">
        <v>76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s="22" customFormat="1" ht="48.75" customHeight="1" thickBot="1">
      <c r="A2" s="56" t="s">
        <v>74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s="22" customFormat="1" ht="17.25" customHeight="1" thickTop="1">
      <c r="A3" s="67" t="s">
        <v>33</v>
      </c>
      <c r="B3" s="67"/>
      <c r="C3" s="67"/>
      <c r="E3" s="24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68" t="s">
        <v>71</v>
      </c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1:28" ht="53.25" customHeight="1">
      <c r="A4" s="78" t="s">
        <v>79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</row>
    <row r="5" spans="1:28" ht="0.75" hidden="1" customHeight="1">
      <c r="A5" s="79" t="s">
        <v>6</v>
      </c>
      <c r="B5" s="79" t="s">
        <v>35</v>
      </c>
      <c r="C5" s="60" t="s">
        <v>4</v>
      </c>
      <c r="D5" s="21" t="s">
        <v>3</v>
      </c>
      <c r="E5" s="60" t="s">
        <v>2</v>
      </c>
      <c r="F5" s="61" t="s">
        <v>40</v>
      </c>
      <c r="G5" s="62"/>
      <c r="H5" s="62"/>
      <c r="I5" s="62"/>
      <c r="J5" s="63"/>
      <c r="K5" s="61" t="s">
        <v>41</v>
      </c>
      <c r="L5" s="62"/>
      <c r="M5" s="62"/>
      <c r="N5" s="62"/>
      <c r="O5" s="63"/>
      <c r="P5" s="61" t="s">
        <v>42</v>
      </c>
      <c r="Q5" s="62"/>
      <c r="R5" s="62"/>
      <c r="S5" s="62"/>
      <c r="T5" s="63"/>
      <c r="U5" s="61" t="s">
        <v>43</v>
      </c>
      <c r="V5" s="62"/>
      <c r="W5" s="62"/>
      <c r="X5" s="62"/>
      <c r="Y5" s="63"/>
      <c r="Z5" s="75" t="s">
        <v>7</v>
      </c>
      <c r="AA5" s="72" t="s">
        <v>1</v>
      </c>
      <c r="AB5" s="69" t="s">
        <v>0</v>
      </c>
    </row>
    <row r="6" spans="1:28" ht="117.75" customHeight="1">
      <c r="A6" s="79"/>
      <c r="B6" s="79"/>
      <c r="C6" s="60"/>
      <c r="D6" s="21"/>
      <c r="E6" s="60"/>
      <c r="F6" s="64"/>
      <c r="G6" s="65"/>
      <c r="H6" s="65"/>
      <c r="I6" s="65"/>
      <c r="J6" s="66"/>
      <c r="K6" s="64"/>
      <c r="L6" s="65"/>
      <c r="M6" s="65"/>
      <c r="N6" s="65"/>
      <c r="O6" s="66"/>
      <c r="P6" s="64"/>
      <c r="Q6" s="65"/>
      <c r="R6" s="65"/>
      <c r="S6" s="65"/>
      <c r="T6" s="66"/>
      <c r="U6" s="64"/>
      <c r="V6" s="65"/>
      <c r="W6" s="65"/>
      <c r="X6" s="65"/>
      <c r="Y6" s="66"/>
      <c r="Z6" s="76"/>
      <c r="AA6" s="73"/>
      <c r="AB6" s="70"/>
    </row>
    <row r="7" spans="1:28" s="17" customFormat="1" ht="77.25" customHeight="1">
      <c r="A7" s="80"/>
      <c r="B7" s="80"/>
      <c r="C7" s="81"/>
      <c r="D7" s="19"/>
      <c r="E7" s="60"/>
      <c r="F7" s="18" t="s">
        <v>26</v>
      </c>
      <c r="G7" s="18" t="s">
        <v>27</v>
      </c>
      <c r="H7" s="18" t="s">
        <v>24</v>
      </c>
      <c r="I7" s="18" t="s">
        <v>25</v>
      </c>
      <c r="J7" s="18" t="s">
        <v>22</v>
      </c>
      <c r="K7" s="18" t="s">
        <v>28</v>
      </c>
      <c r="L7" s="18" t="s">
        <v>29</v>
      </c>
      <c r="M7" s="18" t="s">
        <v>30</v>
      </c>
      <c r="N7" s="18" t="s">
        <v>25</v>
      </c>
      <c r="O7" s="18" t="s">
        <v>22</v>
      </c>
      <c r="P7" s="18" t="s">
        <v>28</v>
      </c>
      <c r="Q7" s="18" t="s">
        <v>27</v>
      </c>
      <c r="R7" s="18" t="s">
        <v>24</v>
      </c>
      <c r="S7" s="18" t="s">
        <v>25</v>
      </c>
      <c r="T7" s="18" t="s">
        <v>22</v>
      </c>
      <c r="U7" s="18" t="s">
        <v>28</v>
      </c>
      <c r="V7" s="18" t="s">
        <v>29</v>
      </c>
      <c r="W7" s="18" t="s">
        <v>24</v>
      </c>
      <c r="X7" s="18" t="s">
        <v>25</v>
      </c>
      <c r="Y7" s="18" t="s">
        <v>22</v>
      </c>
      <c r="Z7" s="77"/>
      <c r="AA7" s="74"/>
      <c r="AB7" s="71"/>
    </row>
    <row r="8" spans="1:28" s="17" customFormat="1" ht="36.75" hidden="1" customHeight="1">
      <c r="A8" s="25"/>
      <c r="B8" s="25"/>
      <c r="C8" s="26"/>
      <c r="D8" s="19"/>
      <c r="E8" s="19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30"/>
      <c r="AA8" s="31"/>
      <c r="AB8" s="31"/>
    </row>
    <row r="9" spans="1:28" s="17" customFormat="1" ht="35.1" customHeight="1">
      <c r="A9" s="20">
        <v>1</v>
      </c>
      <c r="B9" s="27"/>
      <c r="C9" s="39" t="s">
        <v>16</v>
      </c>
      <c r="D9" s="19"/>
      <c r="E9" s="44" t="s">
        <v>44</v>
      </c>
      <c r="F9" s="29">
        <v>0.1875</v>
      </c>
      <c r="G9" s="18">
        <v>18</v>
      </c>
      <c r="H9" s="18">
        <v>0</v>
      </c>
      <c r="I9" s="18">
        <v>0</v>
      </c>
      <c r="J9" s="47">
        <v>18</v>
      </c>
      <c r="K9" s="29">
        <v>0.20833333333333334</v>
      </c>
      <c r="L9" s="18">
        <v>20</v>
      </c>
      <c r="M9" s="18">
        <v>0</v>
      </c>
      <c r="N9" s="18">
        <v>0</v>
      </c>
      <c r="O9" s="46">
        <v>20</v>
      </c>
      <c r="P9" s="29">
        <v>8.8888888888888892E-2</v>
      </c>
      <c r="Q9" s="18">
        <v>8.5399999999999991</v>
      </c>
      <c r="R9" s="18">
        <v>0</v>
      </c>
      <c r="S9" s="18">
        <v>0</v>
      </c>
      <c r="T9" s="18">
        <v>8.5399999999999991</v>
      </c>
      <c r="U9" s="29">
        <v>0.40972222222222227</v>
      </c>
      <c r="V9" s="18">
        <v>39.340000000000003</v>
      </c>
      <c r="W9" s="18">
        <v>10</v>
      </c>
      <c r="X9" s="18">
        <v>0</v>
      </c>
      <c r="Y9" s="18">
        <v>49.34</v>
      </c>
      <c r="Z9" s="50">
        <f t="shared" ref="Z9:Z28" si="0">J9+O9+T9+Y9</f>
        <v>95.88</v>
      </c>
      <c r="AA9" s="19">
        <v>1</v>
      </c>
      <c r="AB9" s="31">
        <v>100</v>
      </c>
    </row>
    <row r="10" spans="1:28" s="17" customFormat="1" ht="35.1" customHeight="1">
      <c r="A10" s="20">
        <v>2</v>
      </c>
      <c r="B10" s="27"/>
      <c r="C10" s="39" t="s">
        <v>16</v>
      </c>
      <c r="D10" s="19"/>
      <c r="E10" s="44" t="s">
        <v>45</v>
      </c>
      <c r="F10" s="29">
        <v>0.29375000000000001</v>
      </c>
      <c r="G10" s="18">
        <v>28.2</v>
      </c>
      <c r="H10" s="18">
        <v>0</v>
      </c>
      <c r="I10" s="18">
        <v>0</v>
      </c>
      <c r="J10" s="47">
        <v>28.2</v>
      </c>
      <c r="K10" s="29">
        <v>0.19999999999999998</v>
      </c>
      <c r="L10" s="18">
        <v>19.2</v>
      </c>
      <c r="M10" s="18">
        <v>0</v>
      </c>
      <c r="N10" s="18">
        <v>0</v>
      </c>
      <c r="O10" s="46">
        <v>19.2</v>
      </c>
      <c r="P10" s="29">
        <v>0.11319444444444444</v>
      </c>
      <c r="Q10" s="18">
        <v>10.86</v>
      </c>
      <c r="R10" s="18">
        <v>0</v>
      </c>
      <c r="S10" s="18">
        <v>0</v>
      </c>
      <c r="T10" s="18">
        <v>10.86</v>
      </c>
      <c r="U10" s="29">
        <v>0.4993055555555555</v>
      </c>
      <c r="V10" s="18">
        <v>47.94</v>
      </c>
      <c r="W10" s="18">
        <v>41</v>
      </c>
      <c r="X10" s="18">
        <v>0</v>
      </c>
      <c r="Y10" s="18">
        <v>88.94</v>
      </c>
      <c r="Z10" s="50">
        <f t="shared" si="0"/>
        <v>147.19999999999999</v>
      </c>
      <c r="AA10" s="19">
        <v>2</v>
      </c>
      <c r="AB10" s="54">
        <f>Z10/$Z$9*100</f>
        <v>153.52523988318731</v>
      </c>
    </row>
    <row r="11" spans="1:28" s="17" customFormat="1" ht="35.1" customHeight="1">
      <c r="A11" s="20">
        <v>3</v>
      </c>
      <c r="B11" s="27"/>
      <c r="C11" s="39" t="s">
        <v>10</v>
      </c>
      <c r="D11" s="45"/>
      <c r="E11" s="44" t="s">
        <v>46</v>
      </c>
      <c r="F11" s="29">
        <v>0.33124999999999999</v>
      </c>
      <c r="G11" s="18">
        <v>31.8</v>
      </c>
      <c r="H11" s="18">
        <v>0</v>
      </c>
      <c r="I11" s="18">
        <v>0</v>
      </c>
      <c r="J11" s="47">
        <v>31.8</v>
      </c>
      <c r="K11" s="29">
        <v>0.32500000000000001</v>
      </c>
      <c r="L11" s="18">
        <v>31.2</v>
      </c>
      <c r="M11" s="18">
        <v>6</v>
      </c>
      <c r="N11" s="18">
        <v>0</v>
      </c>
      <c r="O11" s="46">
        <v>37.200000000000003</v>
      </c>
      <c r="P11" s="29">
        <v>0.17361111111111113</v>
      </c>
      <c r="Q11" s="18">
        <v>16.66</v>
      </c>
      <c r="R11" s="18">
        <v>0</v>
      </c>
      <c r="S11" s="18">
        <v>0</v>
      </c>
      <c r="T11" s="18">
        <v>16.66</v>
      </c>
      <c r="U11" s="29">
        <v>0.4152777777777778</v>
      </c>
      <c r="V11" s="18">
        <v>41.85</v>
      </c>
      <c r="W11" s="18">
        <v>24</v>
      </c>
      <c r="X11" s="18">
        <v>10</v>
      </c>
      <c r="Y11" s="18">
        <v>75.849999999999994</v>
      </c>
      <c r="Z11" s="50">
        <f t="shared" si="0"/>
        <v>161.51</v>
      </c>
      <c r="AA11" s="19">
        <v>3</v>
      </c>
      <c r="AB11" s="54">
        <f t="shared" ref="AB11:AB28" si="1">Z11/$Z$9*100</f>
        <v>168.45014601585316</v>
      </c>
    </row>
    <row r="12" spans="1:28" s="17" customFormat="1" ht="35.1" customHeight="1">
      <c r="A12" s="20">
        <v>4</v>
      </c>
      <c r="B12" s="27"/>
      <c r="C12" s="39" t="s">
        <v>16</v>
      </c>
      <c r="D12" s="45"/>
      <c r="E12" s="44" t="s">
        <v>47</v>
      </c>
      <c r="F12" s="29">
        <v>0.2298611111111111</v>
      </c>
      <c r="G12" s="18">
        <v>22.54</v>
      </c>
      <c r="H12" s="18">
        <v>16</v>
      </c>
      <c r="I12" s="18">
        <v>0</v>
      </c>
      <c r="J12" s="47">
        <v>38.54</v>
      </c>
      <c r="K12" s="29">
        <v>0.28402777777777777</v>
      </c>
      <c r="L12" s="18">
        <v>27.26</v>
      </c>
      <c r="M12" s="18">
        <v>3</v>
      </c>
      <c r="N12" s="18">
        <v>0</v>
      </c>
      <c r="O12" s="46">
        <v>30.26</v>
      </c>
      <c r="P12" s="29">
        <v>0.11875000000000001</v>
      </c>
      <c r="Q12" s="18">
        <v>11.4</v>
      </c>
      <c r="R12" s="18">
        <v>0</v>
      </c>
      <c r="S12" s="18">
        <v>0</v>
      </c>
      <c r="T12" s="18">
        <v>11.4</v>
      </c>
      <c r="U12" s="29" t="s">
        <v>20</v>
      </c>
      <c r="V12" s="18">
        <v>100</v>
      </c>
      <c r="W12" s="18">
        <v>0</v>
      </c>
      <c r="X12" s="18">
        <v>0</v>
      </c>
      <c r="Y12" s="18">
        <v>100</v>
      </c>
      <c r="Z12" s="50">
        <f t="shared" si="0"/>
        <v>180.2</v>
      </c>
      <c r="AA12" s="49">
        <v>4</v>
      </c>
      <c r="AB12" s="54">
        <f t="shared" si="1"/>
        <v>187.94326241134752</v>
      </c>
    </row>
    <row r="13" spans="1:28" s="17" customFormat="1" ht="35.1" customHeight="1">
      <c r="A13" s="20">
        <v>5</v>
      </c>
      <c r="B13" s="27"/>
      <c r="C13" s="39" t="s">
        <v>16</v>
      </c>
      <c r="D13" s="45"/>
      <c r="E13" s="44" t="s">
        <v>48</v>
      </c>
      <c r="F13" s="29">
        <v>0.34097222222222223</v>
      </c>
      <c r="G13" s="18">
        <v>32.74</v>
      </c>
      <c r="H13" s="18">
        <v>0</v>
      </c>
      <c r="I13" s="18">
        <v>0</v>
      </c>
      <c r="J13" s="18">
        <v>32.74</v>
      </c>
      <c r="K13" s="29">
        <v>0.34513888888888888</v>
      </c>
      <c r="L13" s="18">
        <v>33.14</v>
      </c>
      <c r="M13" s="18">
        <v>0</v>
      </c>
      <c r="N13" s="18">
        <v>0</v>
      </c>
      <c r="O13" s="46">
        <v>33.14</v>
      </c>
      <c r="P13" s="29">
        <v>0.21597222222222223</v>
      </c>
      <c r="Q13" s="18">
        <v>20.74</v>
      </c>
      <c r="R13" s="18">
        <v>0</v>
      </c>
      <c r="S13" s="18">
        <v>0</v>
      </c>
      <c r="T13" s="18">
        <v>20.74</v>
      </c>
      <c r="U13" s="29" t="s">
        <v>20</v>
      </c>
      <c r="V13" s="18">
        <v>100</v>
      </c>
      <c r="W13" s="18">
        <v>0</v>
      </c>
      <c r="X13" s="18">
        <v>0</v>
      </c>
      <c r="Y13" s="18">
        <v>100</v>
      </c>
      <c r="Z13" s="50">
        <f t="shared" si="0"/>
        <v>186.62</v>
      </c>
      <c r="AA13" s="49">
        <v>5</v>
      </c>
      <c r="AB13" s="54">
        <f t="shared" si="1"/>
        <v>194.63913224864416</v>
      </c>
    </row>
    <row r="14" spans="1:28" s="17" customFormat="1" ht="35.1" customHeight="1">
      <c r="A14" s="20">
        <v>6</v>
      </c>
      <c r="B14" s="27"/>
      <c r="C14" s="39" t="s">
        <v>19</v>
      </c>
      <c r="D14" s="45"/>
      <c r="E14" s="44" t="s">
        <v>49</v>
      </c>
      <c r="F14" s="29" t="s">
        <v>21</v>
      </c>
      <c r="G14" s="18">
        <v>100</v>
      </c>
      <c r="H14" s="18">
        <v>0</v>
      </c>
      <c r="I14" s="18">
        <v>0</v>
      </c>
      <c r="J14" s="47">
        <v>100</v>
      </c>
      <c r="K14" s="29">
        <v>0.38194444444444442</v>
      </c>
      <c r="L14" s="18">
        <v>36.659999999999997</v>
      </c>
      <c r="M14" s="18">
        <v>3</v>
      </c>
      <c r="N14" s="18">
        <v>0</v>
      </c>
      <c r="O14" s="46">
        <v>39.659999999999997</v>
      </c>
      <c r="P14" s="29">
        <v>0.1986111111111111</v>
      </c>
      <c r="Q14" s="18">
        <v>19.059999999999999</v>
      </c>
      <c r="R14" s="18">
        <v>5</v>
      </c>
      <c r="S14" s="18">
        <v>0</v>
      </c>
      <c r="T14" s="18">
        <v>24.06</v>
      </c>
      <c r="U14" s="29">
        <v>0.4993055555555555</v>
      </c>
      <c r="V14" s="18">
        <v>47.94</v>
      </c>
      <c r="W14" s="18">
        <v>4</v>
      </c>
      <c r="X14" s="18">
        <v>10</v>
      </c>
      <c r="Y14" s="18">
        <v>61.94</v>
      </c>
      <c r="Z14" s="50">
        <f t="shared" si="0"/>
        <v>225.66</v>
      </c>
      <c r="AA14" s="49">
        <v>6</v>
      </c>
      <c r="AB14" s="54">
        <f t="shared" si="1"/>
        <v>235.3566958698373</v>
      </c>
    </row>
    <row r="15" spans="1:28" s="17" customFormat="1" ht="35.1" customHeight="1">
      <c r="A15" s="20">
        <v>7</v>
      </c>
      <c r="B15" s="27"/>
      <c r="C15" s="39" t="s">
        <v>16</v>
      </c>
      <c r="D15" s="45"/>
      <c r="E15" s="44" t="s">
        <v>51</v>
      </c>
      <c r="F15" s="52" t="s">
        <v>21</v>
      </c>
      <c r="G15" s="18">
        <v>100</v>
      </c>
      <c r="H15" s="18">
        <v>0</v>
      </c>
      <c r="I15" s="18">
        <v>0</v>
      </c>
      <c r="J15" s="47">
        <v>100</v>
      </c>
      <c r="K15" s="29">
        <v>0.17361111111111113</v>
      </c>
      <c r="L15" s="18">
        <v>16.66</v>
      </c>
      <c r="M15" s="18">
        <v>0</v>
      </c>
      <c r="N15" s="18">
        <v>0</v>
      </c>
      <c r="O15" s="46">
        <v>16.66</v>
      </c>
      <c r="P15" s="29">
        <v>0.13472222222222222</v>
      </c>
      <c r="Q15" s="18">
        <v>12.94</v>
      </c>
      <c r="R15" s="18">
        <v>5</v>
      </c>
      <c r="S15" s="18">
        <v>0</v>
      </c>
      <c r="T15" s="18">
        <v>17.940000000000001</v>
      </c>
      <c r="U15" s="29">
        <v>0.4993055555555555</v>
      </c>
      <c r="V15" s="18">
        <v>47.94</v>
      </c>
      <c r="W15" s="18">
        <v>51</v>
      </c>
      <c r="X15" s="18">
        <v>0</v>
      </c>
      <c r="Y15" s="18">
        <v>98.94</v>
      </c>
      <c r="Z15" s="50">
        <f>J15+O15+T15+Y15</f>
        <v>233.54</v>
      </c>
      <c r="AA15" s="49">
        <v>7</v>
      </c>
      <c r="AB15" s="54">
        <f>Z15/$Z$9*100</f>
        <v>243.5753024614101</v>
      </c>
    </row>
    <row r="16" spans="1:28" s="17" customFormat="1" ht="35.1" customHeight="1">
      <c r="A16" s="20">
        <v>8</v>
      </c>
      <c r="B16" s="27"/>
      <c r="C16" s="39" t="s">
        <v>18</v>
      </c>
      <c r="D16" s="45"/>
      <c r="E16" s="44" t="s">
        <v>50</v>
      </c>
      <c r="F16" s="29">
        <v>0.4993055555555555</v>
      </c>
      <c r="G16" s="18">
        <v>47.94</v>
      </c>
      <c r="H16" s="18">
        <v>18</v>
      </c>
      <c r="I16" s="18">
        <v>10</v>
      </c>
      <c r="J16" s="47">
        <v>75.94</v>
      </c>
      <c r="K16" s="29">
        <v>0.32361111111111113</v>
      </c>
      <c r="L16" s="18">
        <v>31.06</v>
      </c>
      <c r="M16" s="18">
        <v>0</v>
      </c>
      <c r="N16" s="18">
        <v>0</v>
      </c>
      <c r="O16" s="46">
        <v>31.06</v>
      </c>
      <c r="P16" s="29">
        <v>0.12986111111111112</v>
      </c>
      <c r="Q16" s="18">
        <v>12.46</v>
      </c>
      <c r="R16" s="18">
        <v>10</v>
      </c>
      <c r="S16" s="18">
        <v>0</v>
      </c>
      <c r="T16" s="18">
        <v>22.46</v>
      </c>
      <c r="U16" s="29" t="s">
        <v>20</v>
      </c>
      <c r="V16" s="18">
        <v>100</v>
      </c>
      <c r="W16" s="18">
        <v>5</v>
      </c>
      <c r="X16" s="18">
        <v>0</v>
      </c>
      <c r="Y16" s="18">
        <v>105</v>
      </c>
      <c r="Z16" s="50">
        <f>J16+O16+T16+Y16</f>
        <v>234.46</v>
      </c>
      <c r="AA16" s="49">
        <v>8</v>
      </c>
      <c r="AB16" s="54">
        <f>Z16/$Z$9*100</f>
        <v>244.53483521068003</v>
      </c>
    </row>
    <row r="17" spans="1:28" s="17" customFormat="1" ht="35.1" customHeight="1">
      <c r="A17" s="20">
        <v>9</v>
      </c>
      <c r="B17" s="27"/>
      <c r="C17" s="39" t="s">
        <v>10</v>
      </c>
      <c r="D17" s="45"/>
      <c r="E17" s="44" t="s">
        <v>52</v>
      </c>
      <c r="F17" s="29" t="s">
        <v>21</v>
      </c>
      <c r="G17" s="18">
        <v>100</v>
      </c>
      <c r="H17" s="18">
        <v>0</v>
      </c>
      <c r="I17" s="18">
        <v>0</v>
      </c>
      <c r="J17" s="47">
        <v>100</v>
      </c>
      <c r="K17" s="29">
        <v>0.39861111111111108</v>
      </c>
      <c r="L17" s="18">
        <v>38.26</v>
      </c>
      <c r="M17" s="18">
        <v>8</v>
      </c>
      <c r="N17" s="18">
        <v>0</v>
      </c>
      <c r="O17" s="46">
        <v>46.26</v>
      </c>
      <c r="P17" s="29">
        <v>0.38541666666666669</v>
      </c>
      <c r="Q17" s="18">
        <v>37</v>
      </c>
      <c r="R17" s="18">
        <v>0</v>
      </c>
      <c r="S17" s="18">
        <v>0</v>
      </c>
      <c r="T17" s="18">
        <v>37</v>
      </c>
      <c r="U17" s="29" t="s">
        <v>20</v>
      </c>
      <c r="V17" s="18">
        <v>100</v>
      </c>
      <c r="W17" s="18">
        <v>0</v>
      </c>
      <c r="X17" s="18">
        <v>0</v>
      </c>
      <c r="Y17" s="18">
        <v>100</v>
      </c>
      <c r="Z17" s="50">
        <f t="shared" si="0"/>
        <v>283.26</v>
      </c>
      <c r="AA17" s="49">
        <v>9</v>
      </c>
      <c r="AB17" s="54">
        <f t="shared" si="1"/>
        <v>295.43178973717147</v>
      </c>
    </row>
    <row r="18" spans="1:28" s="17" customFormat="1" ht="35.1" customHeight="1">
      <c r="A18" s="20">
        <v>10</v>
      </c>
      <c r="B18" s="27"/>
      <c r="C18" s="39" t="s">
        <v>12</v>
      </c>
      <c r="D18" s="45"/>
      <c r="E18" s="44" t="s">
        <v>53</v>
      </c>
      <c r="F18" s="18" t="s">
        <v>21</v>
      </c>
      <c r="G18" s="18">
        <v>100</v>
      </c>
      <c r="H18" s="18">
        <v>11</v>
      </c>
      <c r="I18" s="18">
        <v>0</v>
      </c>
      <c r="J18" s="47">
        <v>111</v>
      </c>
      <c r="K18" s="29">
        <v>0.45277777777777778</v>
      </c>
      <c r="L18" s="18">
        <v>43.46</v>
      </c>
      <c r="M18" s="18">
        <v>24</v>
      </c>
      <c r="N18" s="18">
        <v>0</v>
      </c>
      <c r="O18" s="46">
        <v>67.459999999999994</v>
      </c>
      <c r="P18" s="29">
        <v>0.28472222222222221</v>
      </c>
      <c r="Q18" s="18">
        <v>27.34</v>
      </c>
      <c r="R18" s="18">
        <v>15</v>
      </c>
      <c r="S18" s="18">
        <v>0</v>
      </c>
      <c r="T18" s="18">
        <v>42.34</v>
      </c>
      <c r="U18" s="29" t="s">
        <v>20</v>
      </c>
      <c r="V18" s="18">
        <v>100</v>
      </c>
      <c r="W18" s="18">
        <v>0</v>
      </c>
      <c r="X18" s="18">
        <v>0</v>
      </c>
      <c r="Y18" s="18">
        <v>100</v>
      </c>
      <c r="Z18" s="50">
        <f t="shared" si="0"/>
        <v>320.79999999999995</v>
      </c>
      <c r="AA18" s="49">
        <v>10</v>
      </c>
      <c r="AB18" s="54">
        <f t="shared" si="1"/>
        <v>334.58489778890277</v>
      </c>
    </row>
    <row r="19" spans="1:28" s="17" customFormat="1" ht="35.1" customHeight="1">
      <c r="A19" s="20">
        <v>11</v>
      </c>
      <c r="B19" s="27"/>
      <c r="C19" s="39" t="s">
        <v>18</v>
      </c>
      <c r="D19" s="45"/>
      <c r="E19" s="44" t="s">
        <v>54</v>
      </c>
      <c r="F19" s="29" t="s">
        <v>21</v>
      </c>
      <c r="G19" s="18">
        <v>100</v>
      </c>
      <c r="H19" s="18">
        <v>8</v>
      </c>
      <c r="I19" s="18">
        <v>0</v>
      </c>
      <c r="J19" s="47">
        <v>108</v>
      </c>
      <c r="K19" s="29" t="s">
        <v>21</v>
      </c>
      <c r="L19" s="18">
        <v>100</v>
      </c>
      <c r="M19" s="18">
        <v>0</v>
      </c>
      <c r="N19" s="18">
        <v>0</v>
      </c>
      <c r="O19" s="46">
        <v>100</v>
      </c>
      <c r="P19" s="29">
        <v>0.31736111111111115</v>
      </c>
      <c r="Q19" s="18">
        <v>30.46</v>
      </c>
      <c r="R19" s="18">
        <v>10</v>
      </c>
      <c r="S19" s="18">
        <v>0</v>
      </c>
      <c r="T19" s="18">
        <v>40.46</v>
      </c>
      <c r="U19" s="29" t="s">
        <v>21</v>
      </c>
      <c r="V19" s="18">
        <v>100</v>
      </c>
      <c r="W19" s="18">
        <v>0</v>
      </c>
      <c r="X19" s="18">
        <v>0</v>
      </c>
      <c r="Y19" s="18">
        <v>100</v>
      </c>
      <c r="Z19" s="50">
        <f t="shared" si="0"/>
        <v>348.46000000000004</v>
      </c>
      <c r="AA19" s="49">
        <v>11</v>
      </c>
      <c r="AB19" s="54">
        <f t="shared" si="1"/>
        <v>363.4334584897789</v>
      </c>
    </row>
    <row r="20" spans="1:28" s="17" customFormat="1" ht="35.1" customHeight="1">
      <c r="A20" s="20">
        <v>12</v>
      </c>
      <c r="B20" s="27"/>
      <c r="C20" s="39" t="s">
        <v>12</v>
      </c>
      <c r="D20" s="19"/>
      <c r="E20" s="44" t="s">
        <v>68</v>
      </c>
      <c r="F20" s="29" t="s">
        <v>21</v>
      </c>
      <c r="G20" s="18">
        <v>100</v>
      </c>
      <c r="H20" s="18">
        <v>3</v>
      </c>
      <c r="I20" s="18">
        <v>0</v>
      </c>
      <c r="J20" s="50">
        <v>103</v>
      </c>
      <c r="K20" s="29">
        <v>0.5</v>
      </c>
      <c r="L20" s="18">
        <v>48</v>
      </c>
      <c r="M20" s="18">
        <v>16</v>
      </c>
      <c r="N20" s="18">
        <v>10</v>
      </c>
      <c r="O20" s="46">
        <v>74</v>
      </c>
      <c r="P20" s="29">
        <v>0.49305555555555558</v>
      </c>
      <c r="Q20" s="18">
        <v>47.34</v>
      </c>
      <c r="R20" s="18">
        <v>10</v>
      </c>
      <c r="S20" s="18">
        <v>0</v>
      </c>
      <c r="T20" s="18">
        <v>57.34</v>
      </c>
      <c r="U20" s="29" t="s">
        <v>21</v>
      </c>
      <c r="V20" s="18">
        <v>100</v>
      </c>
      <c r="W20" s="18">
        <v>21</v>
      </c>
      <c r="X20" s="18">
        <v>0</v>
      </c>
      <c r="Y20" s="18">
        <v>121</v>
      </c>
      <c r="Z20" s="50">
        <f t="shared" si="0"/>
        <v>355.34000000000003</v>
      </c>
      <c r="AA20" s="49">
        <v>12</v>
      </c>
      <c r="AB20" s="54">
        <f t="shared" si="1"/>
        <v>370.60909470171055</v>
      </c>
    </row>
    <row r="21" spans="1:28" s="17" customFormat="1" ht="35.1" customHeight="1">
      <c r="A21" s="20">
        <v>13</v>
      </c>
      <c r="B21" s="27"/>
      <c r="C21" s="39" t="s">
        <v>14</v>
      </c>
      <c r="D21" s="19"/>
      <c r="E21" s="44" t="s">
        <v>55</v>
      </c>
      <c r="F21" s="29" t="s">
        <v>21</v>
      </c>
      <c r="G21" s="18">
        <v>100</v>
      </c>
      <c r="H21" s="18">
        <v>3</v>
      </c>
      <c r="I21" s="18">
        <v>0</v>
      </c>
      <c r="J21" s="47">
        <v>103</v>
      </c>
      <c r="K21" s="29" t="s">
        <v>21</v>
      </c>
      <c r="L21" s="18">
        <v>100</v>
      </c>
      <c r="M21" s="18">
        <v>8</v>
      </c>
      <c r="N21" s="18">
        <v>0</v>
      </c>
      <c r="O21" s="46">
        <v>108</v>
      </c>
      <c r="P21" s="29">
        <v>0.3125</v>
      </c>
      <c r="Q21" s="18">
        <v>30</v>
      </c>
      <c r="R21" s="18">
        <v>0</v>
      </c>
      <c r="S21" s="18">
        <v>0</v>
      </c>
      <c r="T21" s="18">
        <v>30</v>
      </c>
      <c r="U21" s="29" t="s">
        <v>21</v>
      </c>
      <c r="V21" s="18">
        <v>100</v>
      </c>
      <c r="W21" s="18">
        <v>16</v>
      </c>
      <c r="X21" s="18">
        <v>0</v>
      </c>
      <c r="Y21" s="18">
        <v>116</v>
      </c>
      <c r="Z21" s="50">
        <f t="shared" si="0"/>
        <v>357</v>
      </c>
      <c r="AA21" s="49">
        <v>13</v>
      </c>
      <c r="AB21" s="54">
        <f t="shared" si="1"/>
        <v>372.34042553191495</v>
      </c>
    </row>
    <row r="22" spans="1:28" s="17" customFormat="1" ht="35.1" customHeight="1">
      <c r="A22" s="20">
        <v>14</v>
      </c>
      <c r="B22" s="27"/>
      <c r="C22" s="39" t="s">
        <v>12</v>
      </c>
      <c r="D22" s="19"/>
      <c r="E22" s="44" t="s">
        <v>56</v>
      </c>
      <c r="F22" s="29" t="s">
        <v>21</v>
      </c>
      <c r="G22" s="18">
        <v>100</v>
      </c>
      <c r="H22" s="18">
        <v>0</v>
      </c>
      <c r="I22" s="18">
        <v>0</v>
      </c>
      <c r="J22" s="47">
        <v>100</v>
      </c>
      <c r="K22" s="29" t="s">
        <v>21</v>
      </c>
      <c r="L22" s="18">
        <v>100</v>
      </c>
      <c r="M22" s="18">
        <v>6</v>
      </c>
      <c r="N22" s="18">
        <v>0</v>
      </c>
      <c r="O22" s="46">
        <v>106</v>
      </c>
      <c r="P22" s="29">
        <v>0.3659722222222222</v>
      </c>
      <c r="Q22" s="18">
        <v>35.14</v>
      </c>
      <c r="R22" s="18">
        <v>0</v>
      </c>
      <c r="S22" s="18">
        <v>0</v>
      </c>
      <c r="T22" s="18">
        <v>35.14</v>
      </c>
      <c r="U22" s="29" t="s">
        <v>21</v>
      </c>
      <c r="V22" s="18">
        <v>100</v>
      </c>
      <c r="W22" s="18">
        <v>16</v>
      </c>
      <c r="X22" s="18">
        <v>0</v>
      </c>
      <c r="Y22" s="18">
        <v>116</v>
      </c>
      <c r="Z22" s="50">
        <f t="shared" si="0"/>
        <v>357.14</v>
      </c>
      <c r="AA22" s="49">
        <v>14</v>
      </c>
      <c r="AB22" s="54">
        <f t="shared" si="1"/>
        <v>372.48644138506467</v>
      </c>
    </row>
    <row r="23" spans="1:28" s="17" customFormat="1" ht="35.1" customHeight="1">
      <c r="A23" s="20">
        <v>15</v>
      </c>
      <c r="B23" s="27"/>
      <c r="C23" s="39" t="s">
        <v>9</v>
      </c>
      <c r="D23" s="19"/>
      <c r="E23" s="44" t="s">
        <v>57</v>
      </c>
      <c r="F23" s="29" t="s">
        <v>21</v>
      </c>
      <c r="G23" s="18">
        <v>100</v>
      </c>
      <c r="H23" s="18">
        <v>21</v>
      </c>
      <c r="I23" s="18">
        <v>0</v>
      </c>
      <c r="J23" s="47">
        <v>121</v>
      </c>
      <c r="K23" s="29">
        <v>0.34652777777777777</v>
      </c>
      <c r="L23" s="18" t="s">
        <v>23</v>
      </c>
      <c r="M23" s="18">
        <v>5</v>
      </c>
      <c r="N23" s="18">
        <v>0</v>
      </c>
      <c r="O23" s="46">
        <v>38.26</v>
      </c>
      <c r="P23" s="29" t="s">
        <v>21</v>
      </c>
      <c r="Q23" s="18">
        <v>100</v>
      </c>
      <c r="R23" s="18">
        <v>0</v>
      </c>
      <c r="S23" s="18">
        <v>0</v>
      </c>
      <c r="T23" s="18">
        <v>100</v>
      </c>
      <c r="U23" s="29" t="s">
        <v>21</v>
      </c>
      <c r="V23" s="18">
        <v>100</v>
      </c>
      <c r="W23" s="18">
        <v>8</v>
      </c>
      <c r="X23" s="18">
        <v>0</v>
      </c>
      <c r="Y23" s="18">
        <v>108</v>
      </c>
      <c r="Z23" s="50">
        <f t="shared" si="0"/>
        <v>367.26</v>
      </c>
      <c r="AA23" s="49">
        <v>15</v>
      </c>
      <c r="AB23" s="54">
        <f t="shared" si="1"/>
        <v>383.04130162703382</v>
      </c>
    </row>
    <row r="24" spans="1:28" s="17" customFormat="1" ht="35.1" customHeight="1">
      <c r="A24" s="20">
        <v>16</v>
      </c>
      <c r="B24" s="27"/>
      <c r="C24" s="39" t="s">
        <v>10</v>
      </c>
      <c r="D24" s="19"/>
      <c r="E24" s="44" t="s">
        <v>58</v>
      </c>
      <c r="F24" s="29" t="s">
        <v>21</v>
      </c>
      <c r="G24" s="18">
        <v>100</v>
      </c>
      <c r="H24" s="18">
        <v>3</v>
      </c>
      <c r="I24" s="18">
        <v>0</v>
      </c>
      <c r="J24" s="47">
        <v>103</v>
      </c>
      <c r="K24" s="29" t="s">
        <v>21</v>
      </c>
      <c r="L24" s="18">
        <v>100</v>
      </c>
      <c r="M24" s="18">
        <v>11</v>
      </c>
      <c r="N24" s="18">
        <v>0</v>
      </c>
      <c r="O24" s="46">
        <v>111</v>
      </c>
      <c r="P24" s="29">
        <v>0.22777777777777777</v>
      </c>
      <c r="Q24" s="18">
        <v>21.86</v>
      </c>
      <c r="R24" s="18">
        <v>21</v>
      </c>
      <c r="S24" s="18">
        <v>0</v>
      </c>
      <c r="T24" s="18">
        <v>42.86</v>
      </c>
      <c r="U24" s="29" t="s">
        <v>21</v>
      </c>
      <c r="V24" s="18">
        <v>100</v>
      </c>
      <c r="W24" s="18">
        <v>16</v>
      </c>
      <c r="X24" s="18">
        <v>0</v>
      </c>
      <c r="Y24" s="18">
        <v>116</v>
      </c>
      <c r="Z24" s="50">
        <f t="shared" si="0"/>
        <v>372.86</v>
      </c>
      <c r="AA24" s="49">
        <v>16</v>
      </c>
      <c r="AB24" s="54">
        <f t="shared" si="1"/>
        <v>388.88193575302466</v>
      </c>
    </row>
    <row r="25" spans="1:28" s="17" customFormat="1" ht="35.1" customHeight="1">
      <c r="A25" s="20">
        <v>17</v>
      </c>
      <c r="B25" s="27"/>
      <c r="C25" s="39" t="s">
        <v>8</v>
      </c>
      <c r="D25" s="19"/>
      <c r="E25" s="27" t="s">
        <v>59</v>
      </c>
      <c r="F25" s="29" t="s">
        <v>21</v>
      </c>
      <c r="G25" s="18">
        <v>100</v>
      </c>
      <c r="H25" s="18">
        <v>6</v>
      </c>
      <c r="I25" s="18">
        <v>0</v>
      </c>
      <c r="J25" s="47">
        <v>106</v>
      </c>
      <c r="K25" s="29" t="s">
        <v>21</v>
      </c>
      <c r="L25" s="18">
        <v>100</v>
      </c>
      <c r="M25" s="18">
        <v>6</v>
      </c>
      <c r="N25" s="18">
        <v>0</v>
      </c>
      <c r="O25" s="46">
        <v>106</v>
      </c>
      <c r="P25" s="29" t="s">
        <v>21</v>
      </c>
      <c r="Q25" s="18">
        <v>100</v>
      </c>
      <c r="R25" s="18">
        <v>5</v>
      </c>
      <c r="S25" s="18">
        <v>0</v>
      </c>
      <c r="T25" s="18">
        <v>105</v>
      </c>
      <c r="U25" s="29" t="s">
        <v>21</v>
      </c>
      <c r="V25" s="18">
        <v>100</v>
      </c>
      <c r="W25" s="18">
        <v>15</v>
      </c>
      <c r="X25" s="18">
        <v>0</v>
      </c>
      <c r="Y25" s="18">
        <v>115</v>
      </c>
      <c r="Z25" s="50">
        <f t="shared" si="0"/>
        <v>432</v>
      </c>
      <c r="AA25" s="49">
        <v>17</v>
      </c>
      <c r="AB25" s="54">
        <f t="shared" si="1"/>
        <v>450.5632040050063</v>
      </c>
    </row>
    <row r="26" spans="1:28" s="17" customFormat="1" ht="35.1" customHeight="1">
      <c r="A26" s="20">
        <v>18</v>
      </c>
      <c r="B26" s="27"/>
      <c r="C26" s="39" t="s">
        <v>12</v>
      </c>
      <c r="D26" s="19"/>
      <c r="E26" s="44" t="s">
        <v>60</v>
      </c>
      <c r="F26" s="29" t="s">
        <v>21</v>
      </c>
      <c r="G26" s="18">
        <v>100</v>
      </c>
      <c r="H26" s="18">
        <v>0</v>
      </c>
      <c r="I26" s="18">
        <v>0</v>
      </c>
      <c r="J26" s="47">
        <v>100</v>
      </c>
      <c r="K26" s="29" t="s">
        <v>21</v>
      </c>
      <c r="L26" s="18">
        <v>100</v>
      </c>
      <c r="M26" s="18">
        <v>0</v>
      </c>
      <c r="N26" s="18">
        <v>5</v>
      </c>
      <c r="O26" s="46">
        <v>105</v>
      </c>
      <c r="P26" s="29" t="s">
        <v>21</v>
      </c>
      <c r="Q26" s="18">
        <v>100</v>
      </c>
      <c r="R26" s="18">
        <v>0</v>
      </c>
      <c r="S26" s="18">
        <v>0</v>
      </c>
      <c r="T26" s="18">
        <v>100</v>
      </c>
      <c r="U26" s="29" t="s">
        <v>21</v>
      </c>
      <c r="V26" s="18">
        <v>100</v>
      </c>
      <c r="W26" s="18">
        <v>50</v>
      </c>
      <c r="X26" s="18">
        <v>100</v>
      </c>
      <c r="Y26" s="18">
        <v>250</v>
      </c>
      <c r="Z26" s="50">
        <f t="shared" si="0"/>
        <v>555</v>
      </c>
      <c r="AA26" s="49">
        <v>18</v>
      </c>
      <c r="AB26" s="54">
        <f t="shared" si="1"/>
        <v>578.84856070087608</v>
      </c>
    </row>
    <row r="27" spans="1:28" s="17" customFormat="1" ht="35.1" customHeight="1">
      <c r="A27" s="20">
        <v>19</v>
      </c>
      <c r="B27" s="27"/>
      <c r="C27" s="39" t="s">
        <v>15</v>
      </c>
      <c r="D27" s="19"/>
      <c r="E27" s="27" t="s">
        <v>61</v>
      </c>
      <c r="F27" s="29" t="s">
        <v>21</v>
      </c>
      <c r="G27" s="18">
        <v>100</v>
      </c>
      <c r="H27" s="18">
        <v>50</v>
      </c>
      <c r="I27" s="18">
        <v>100</v>
      </c>
      <c r="J27" s="18">
        <v>250</v>
      </c>
      <c r="K27" s="29" t="s">
        <v>21</v>
      </c>
      <c r="L27" s="18">
        <v>100</v>
      </c>
      <c r="M27" s="18">
        <v>1</v>
      </c>
      <c r="N27" s="18">
        <v>0</v>
      </c>
      <c r="O27" s="18">
        <v>101</v>
      </c>
      <c r="P27" s="29">
        <v>0.45208333333333334</v>
      </c>
      <c r="Q27" s="18">
        <v>43.4</v>
      </c>
      <c r="R27" s="18">
        <v>10</v>
      </c>
      <c r="S27" s="18">
        <v>0</v>
      </c>
      <c r="T27" s="18">
        <v>53.4</v>
      </c>
      <c r="U27" s="29" t="s">
        <v>21</v>
      </c>
      <c r="V27" s="18">
        <v>100</v>
      </c>
      <c r="W27" s="18">
        <v>50</v>
      </c>
      <c r="X27" s="18">
        <v>100</v>
      </c>
      <c r="Y27" s="18">
        <v>250</v>
      </c>
      <c r="Z27" s="50">
        <f t="shared" si="0"/>
        <v>654.4</v>
      </c>
      <c r="AA27" s="49">
        <v>19</v>
      </c>
      <c r="AB27" s="54">
        <f t="shared" si="1"/>
        <v>682.51981643721319</v>
      </c>
    </row>
    <row r="28" spans="1:28" s="17" customFormat="1" ht="35.1" customHeight="1">
      <c r="A28" s="20">
        <v>20</v>
      </c>
      <c r="B28" s="27"/>
      <c r="C28" s="39" t="s">
        <v>75</v>
      </c>
      <c r="D28" s="55"/>
      <c r="E28" s="27" t="s">
        <v>77</v>
      </c>
      <c r="F28" s="29" t="s">
        <v>21</v>
      </c>
      <c r="G28" s="18">
        <v>100</v>
      </c>
      <c r="H28" s="18">
        <v>50</v>
      </c>
      <c r="I28" s="18">
        <v>100</v>
      </c>
      <c r="J28" s="50">
        <v>250</v>
      </c>
      <c r="K28" s="29" t="s">
        <v>21</v>
      </c>
      <c r="L28" s="18">
        <v>100</v>
      </c>
      <c r="M28" s="18">
        <v>2</v>
      </c>
      <c r="N28" s="18">
        <v>0</v>
      </c>
      <c r="O28" s="55">
        <v>102</v>
      </c>
      <c r="P28" s="29">
        <v>0.49305555555555558</v>
      </c>
      <c r="Q28" s="18">
        <v>47.34</v>
      </c>
      <c r="R28" s="18">
        <v>10</v>
      </c>
      <c r="S28" s="18">
        <v>0</v>
      </c>
      <c r="T28" s="18">
        <v>57.34</v>
      </c>
      <c r="U28" s="29" t="s">
        <v>21</v>
      </c>
      <c r="V28" s="18">
        <v>100</v>
      </c>
      <c r="W28" s="18">
        <v>50</v>
      </c>
      <c r="X28" s="18">
        <v>100</v>
      </c>
      <c r="Y28" s="18">
        <v>250</v>
      </c>
      <c r="Z28" s="50">
        <f t="shared" si="0"/>
        <v>659.34</v>
      </c>
      <c r="AA28" s="55">
        <v>20</v>
      </c>
      <c r="AB28" s="54">
        <f t="shared" si="1"/>
        <v>687.67209011264083</v>
      </c>
    </row>
    <row r="29" spans="1:28" s="10" customFormat="1" ht="18" customHeight="1">
      <c r="A29" s="14"/>
      <c r="B29" s="14"/>
      <c r="C29" s="41"/>
      <c r="D29" s="42"/>
      <c r="E29" s="43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1"/>
      <c r="W29" s="11"/>
      <c r="X29" s="11"/>
      <c r="Y29" s="11"/>
      <c r="Z29" s="11"/>
      <c r="AA29" s="11"/>
    </row>
    <row r="30" spans="1:28" s="10" customFormat="1" ht="14.25" customHeight="1">
      <c r="A30" s="14"/>
      <c r="B30" s="14"/>
      <c r="C30" s="13"/>
      <c r="D30" s="28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1"/>
      <c r="W30" s="11"/>
      <c r="X30" s="11"/>
      <c r="Y30" s="11"/>
      <c r="Z30" s="11"/>
      <c r="AA30" s="11"/>
    </row>
    <row r="31" spans="1:28" s="10" customFormat="1" ht="17.25" customHeight="1">
      <c r="A31" s="57" t="s">
        <v>31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</row>
    <row r="32" spans="1:28" s="10" customFormat="1" ht="17.25" customHeight="1">
      <c r="A32" s="6"/>
      <c r="B32" s="6"/>
      <c r="C32" s="8"/>
      <c r="D32" s="6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14.25" outlineLevel="1">
      <c r="A33" s="59" t="s">
        <v>32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</row>
    <row r="34" spans="1:27" outlineLevel="1">
      <c r="C34" s="1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outlineLevel="1">
      <c r="C35" s="1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s="6" customFormat="1" ht="14.25" outlineLevel="1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</row>
    <row r="37" spans="1:27" s="6" customFormat="1" ht="14.25">
      <c r="C37" s="8"/>
      <c r="E37" s="7"/>
    </row>
    <row r="38" spans="1:27" s="3" customFormat="1">
      <c r="A38" s="5"/>
      <c r="B38" s="1"/>
      <c r="C38" s="1"/>
      <c r="D38" s="1"/>
      <c r="E38" s="1"/>
      <c r="F38" s="1"/>
    </row>
    <row r="39" spans="1:27">
      <c r="A39" s="5"/>
      <c r="C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5"/>
      <c r="C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5"/>
      <c r="C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5"/>
      <c r="C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5"/>
      <c r="C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5"/>
      <c r="C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5"/>
      <c r="C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5"/>
      <c r="C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5"/>
      <c r="C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5"/>
      <c r="C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>
      <c r="A49" s="5"/>
      <c r="C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>
      <c r="A50" s="5"/>
      <c r="C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>
      <c r="A51" s="5"/>
      <c r="C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>
      <c r="A52" s="5"/>
      <c r="C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>
      <c r="A53" s="5"/>
      <c r="C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>
      <c r="A54" s="5"/>
      <c r="C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>
      <c r="A55" s="5"/>
      <c r="C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</sheetData>
  <autoFilter ref="A8:AB8"/>
  <sortState ref="C8:AM31">
    <sortCondition ref="Z8:Z31"/>
  </sortState>
  <mergeCells count="19">
    <mergeCell ref="A3:C3"/>
    <mergeCell ref="Q3:AA3"/>
    <mergeCell ref="AB5:AB7"/>
    <mergeCell ref="AA5:AA7"/>
    <mergeCell ref="Z5:Z7"/>
    <mergeCell ref="A4:AA4"/>
    <mergeCell ref="A5:A7"/>
    <mergeCell ref="B5:B7"/>
    <mergeCell ref="C5:C7"/>
    <mergeCell ref="A1:AB1"/>
    <mergeCell ref="A2:AB2"/>
    <mergeCell ref="A31:AA31"/>
    <mergeCell ref="A36:AA36"/>
    <mergeCell ref="A33:AA33"/>
    <mergeCell ref="E5:E7"/>
    <mergeCell ref="F5:J6"/>
    <mergeCell ref="K5:O6"/>
    <mergeCell ref="P5:T6"/>
    <mergeCell ref="U5:Y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43"/>
  <sheetViews>
    <sheetView tabSelected="1" zoomScale="60" zoomScaleNormal="60" workbookViewId="0">
      <pane xSplit="5" ySplit="2" topLeftCell="F3" activePane="bottomRight" state="frozen"/>
      <selection pane="topRight" activeCell="F1" sqref="F1"/>
      <selection pane="bottomLeft" activeCell="A2" sqref="A2"/>
      <selection pane="bottomRight" activeCell="A21" sqref="A21:AA21"/>
    </sheetView>
  </sheetViews>
  <sheetFormatPr defaultRowHeight="12.75"/>
  <cols>
    <col min="1" max="2" width="6" style="1" customWidth="1"/>
    <col min="3" max="3" width="11.7109375" style="4" customWidth="1"/>
    <col min="4" max="4" width="4.42578125" style="1" hidden="1" customWidth="1"/>
    <col min="5" max="5" width="26.42578125" style="3" customWidth="1"/>
    <col min="6" max="6" width="7" style="2" customWidth="1"/>
    <col min="7" max="7" width="8.42578125" style="2" customWidth="1"/>
    <col min="8" max="8" width="6.140625" style="2" customWidth="1"/>
    <col min="9" max="9" width="5.7109375" style="2" customWidth="1"/>
    <col min="10" max="10" width="8.140625" style="2" customWidth="1"/>
    <col min="11" max="11" width="7.140625" style="2" customWidth="1"/>
    <col min="12" max="12" width="8.5703125" style="2" customWidth="1"/>
    <col min="13" max="13" width="5.85546875" style="2" customWidth="1"/>
    <col min="14" max="14" width="6" style="2" customWidth="1"/>
    <col min="15" max="15" width="8" style="2" customWidth="1"/>
    <col min="16" max="16" width="7" style="2" customWidth="1"/>
    <col min="17" max="17" width="7.5703125" style="2" customWidth="1"/>
    <col min="18" max="19" width="5.7109375" style="2" customWidth="1"/>
    <col min="20" max="20" width="8.5703125" style="2" customWidth="1"/>
    <col min="21" max="21" width="8.140625" style="2" customWidth="1"/>
    <col min="22" max="22" width="9" style="2" customWidth="1"/>
    <col min="23" max="24" width="6.140625" style="2" customWidth="1"/>
    <col min="25" max="25" width="8.85546875" style="2" customWidth="1"/>
    <col min="26" max="26" width="9.85546875" style="2" customWidth="1"/>
    <col min="27" max="27" width="6.85546875" style="2" customWidth="1"/>
    <col min="28" max="28" width="12.7109375" style="1" customWidth="1"/>
    <col min="29" max="29" width="9.140625" style="1"/>
    <col min="30" max="30" width="11.42578125" style="1" bestFit="1" customWidth="1"/>
    <col min="31" max="16384" width="9.140625" style="1"/>
  </cols>
  <sheetData>
    <row r="1" spans="1:28" ht="39" customHeight="1">
      <c r="A1" s="82" t="s">
        <v>78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s="22" customFormat="1" ht="48.75" customHeight="1" thickBot="1">
      <c r="A2" s="84" t="s">
        <v>73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s="22" customFormat="1" ht="13.5" thickTop="1">
      <c r="A3" s="67" t="s">
        <v>33</v>
      </c>
      <c r="B3" s="67"/>
      <c r="C3" s="67"/>
      <c r="E3" s="24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68" t="s">
        <v>72</v>
      </c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1:28" ht="48" customHeight="1">
      <c r="A4" s="78" t="s">
        <v>79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</row>
    <row r="5" spans="1:28" ht="39" customHeight="1">
      <c r="A5" s="79" t="s">
        <v>6</v>
      </c>
      <c r="B5" s="79" t="s">
        <v>5</v>
      </c>
      <c r="C5" s="60" t="s">
        <v>4</v>
      </c>
      <c r="D5" s="48" t="s">
        <v>3</v>
      </c>
      <c r="E5" s="60" t="s">
        <v>2</v>
      </c>
      <c r="F5" s="61" t="s">
        <v>36</v>
      </c>
      <c r="G5" s="62"/>
      <c r="H5" s="62"/>
      <c r="I5" s="62"/>
      <c r="J5" s="63"/>
      <c r="K5" s="61" t="s">
        <v>37</v>
      </c>
      <c r="L5" s="62"/>
      <c r="M5" s="62"/>
      <c r="N5" s="62"/>
      <c r="O5" s="63"/>
      <c r="P5" s="61" t="s">
        <v>38</v>
      </c>
      <c r="Q5" s="62"/>
      <c r="R5" s="62"/>
      <c r="S5" s="62"/>
      <c r="T5" s="63"/>
      <c r="U5" s="61" t="s">
        <v>39</v>
      </c>
      <c r="V5" s="62"/>
      <c r="W5" s="62"/>
      <c r="X5" s="62"/>
      <c r="Y5" s="63"/>
      <c r="Z5" s="75" t="s">
        <v>7</v>
      </c>
      <c r="AA5" s="72" t="s">
        <v>1</v>
      </c>
      <c r="AB5" s="69" t="s">
        <v>0</v>
      </c>
    </row>
    <row r="6" spans="1:28" ht="12.75" customHeight="1">
      <c r="A6" s="79"/>
      <c r="B6" s="79"/>
      <c r="C6" s="60"/>
      <c r="D6" s="48"/>
      <c r="E6" s="60"/>
      <c r="F6" s="64"/>
      <c r="G6" s="65"/>
      <c r="H6" s="65"/>
      <c r="I6" s="65"/>
      <c r="J6" s="66"/>
      <c r="K6" s="64"/>
      <c r="L6" s="65"/>
      <c r="M6" s="65"/>
      <c r="N6" s="65"/>
      <c r="O6" s="66"/>
      <c r="P6" s="64"/>
      <c r="Q6" s="65"/>
      <c r="R6" s="65"/>
      <c r="S6" s="65"/>
      <c r="T6" s="66"/>
      <c r="U6" s="64"/>
      <c r="V6" s="65"/>
      <c r="W6" s="65"/>
      <c r="X6" s="65"/>
      <c r="Y6" s="66"/>
      <c r="Z6" s="76"/>
      <c r="AA6" s="73"/>
      <c r="AB6" s="70"/>
    </row>
    <row r="7" spans="1:28" s="17" customFormat="1" ht="60.75" customHeight="1">
      <c r="A7" s="80"/>
      <c r="B7" s="80"/>
      <c r="C7" s="81"/>
      <c r="D7" s="49"/>
      <c r="E7" s="60"/>
      <c r="F7" s="18" t="s">
        <v>28</v>
      </c>
      <c r="G7" s="18" t="s">
        <v>27</v>
      </c>
      <c r="H7" s="18" t="s">
        <v>24</v>
      </c>
      <c r="I7" s="18" t="s">
        <v>25</v>
      </c>
      <c r="J7" s="18" t="s">
        <v>22</v>
      </c>
      <c r="K7" s="18" t="s">
        <v>28</v>
      </c>
      <c r="L7" s="18" t="s">
        <v>27</v>
      </c>
      <c r="M7" s="18" t="s">
        <v>24</v>
      </c>
      <c r="N7" s="18" t="s">
        <v>25</v>
      </c>
      <c r="O7" s="18" t="s">
        <v>22</v>
      </c>
      <c r="P7" s="18" t="s">
        <v>28</v>
      </c>
      <c r="Q7" s="18" t="s">
        <v>27</v>
      </c>
      <c r="R7" s="18" t="s">
        <v>24</v>
      </c>
      <c r="S7" s="18" t="s">
        <v>25</v>
      </c>
      <c r="T7" s="18" t="s">
        <v>22</v>
      </c>
      <c r="U7" s="18" t="s">
        <v>26</v>
      </c>
      <c r="V7" s="18" t="s">
        <v>27</v>
      </c>
      <c r="W7" s="18" t="s">
        <v>24</v>
      </c>
      <c r="X7" s="18" t="s">
        <v>25</v>
      </c>
      <c r="Y7" s="18" t="s">
        <v>22</v>
      </c>
      <c r="Z7" s="77"/>
      <c r="AA7" s="74"/>
      <c r="AB7" s="71"/>
    </row>
    <row r="8" spans="1:28" s="17" customFormat="1" ht="31.5" customHeight="1">
      <c r="A8" s="20">
        <v>1</v>
      </c>
      <c r="B8" s="27"/>
      <c r="C8" s="39" t="s">
        <v>10</v>
      </c>
      <c r="D8" s="49"/>
      <c r="E8" s="44" t="s">
        <v>70</v>
      </c>
      <c r="F8" s="29">
        <v>0.24444444444444446</v>
      </c>
      <c r="G8" s="18">
        <v>23.46</v>
      </c>
      <c r="H8" s="18">
        <v>0</v>
      </c>
      <c r="I8" s="18">
        <v>0</v>
      </c>
      <c r="J8" s="18">
        <v>23.46</v>
      </c>
      <c r="K8" s="29">
        <v>0.33194444444444443</v>
      </c>
      <c r="L8" s="18">
        <v>31.85</v>
      </c>
      <c r="M8" s="18">
        <v>0</v>
      </c>
      <c r="N8" s="18">
        <v>0</v>
      </c>
      <c r="O8" s="18">
        <v>31.85</v>
      </c>
      <c r="P8" s="29">
        <v>0.13819444444444443</v>
      </c>
      <c r="Q8" s="18">
        <v>13.26</v>
      </c>
      <c r="R8" s="18">
        <v>0</v>
      </c>
      <c r="S8" s="18">
        <v>0</v>
      </c>
      <c r="T8" s="18">
        <v>13.26</v>
      </c>
      <c r="U8" s="29">
        <v>0.24236111111111111</v>
      </c>
      <c r="V8" s="18">
        <v>23.26</v>
      </c>
      <c r="W8" s="18">
        <v>0</v>
      </c>
      <c r="X8" s="18">
        <v>10</v>
      </c>
      <c r="Y8" s="18">
        <v>33.26</v>
      </c>
      <c r="Z8" s="50">
        <f t="shared" ref="Z8:Z15" si="0">J8+O8+T8+Y8</f>
        <v>101.83000000000001</v>
      </c>
      <c r="AA8" s="49">
        <v>1</v>
      </c>
      <c r="AB8" s="51">
        <v>100</v>
      </c>
    </row>
    <row r="9" spans="1:28" s="17" customFormat="1" ht="28.5">
      <c r="A9" s="20">
        <v>2</v>
      </c>
      <c r="B9" s="27"/>
      <c r="C9" s="39" t="s">
        <v>16</v>
      </c>
      <c r="D9" s="49"/>
      <c r="E9" s="27" t="s">
        <v>62</v>
      </c>
      <c r="F9" s="29">
        <v>0.32500000000000001</v>
      </c>
      <c r="G9" s="18">
        <v>31.2</v>
      </c>
      <c r="H9" s="53">
        <v>0</v>
      </c>
      <c r="I9" s="18">
        <v>16</v>
      </c>
      <c r="J9" s="50">
        <v>47.2</v>
      </c>
      <c r="K9" s="29">
        <v>0.45694444444444443</v>
      </c>
      <c r="L9" s="18">
        <v>43.85</v>
      </c>
      <c r="M9" s="18">
        <v>3</v>
      </c>
      <c r="N9" s="18">
        <v>30</v>
      </c>
      <c r="O9" s="49">
        <v>76.849999999999994</v>
      </c>
      <c r="P9" s="29">
        <v>0.21249999999999999</v>
      </c>
      <c r="Q9" s="18">
        <v>20.399999999999999</v>
      </c>
      <c r="R9" s="18">
        <v>0</v>
      </c>
      <c r="S9" s="18">
        <v>0</v>
      </c>
      <c r="T9" s="18">
        <v>20.399999999999999</v>
      </c>
      <c r="U9" s="29">
        <v>0.47847222222222219</v>
      </c>
      <c r="V9" s="18">
        <v>45.94</v>
      </c>
      <c r="W9" s="18">
        <v>0</v>
      </c>
      <c r="X9" s="18">
        <v>10</v>
      </c>
      <c r="Y9" s="18">
        <v>55.94</v>
      </c>
      <c r="Z9" s="50">
        <f t="shared" si="0"/>
        <v>200.39</v>
      </c>
      <c r="AA9" s="49">
        <v>2</v>
      </c>
      <c r="AB9" s="54">
        <f>Z9/$Z$8*100</f>
        <v>196.78876558970831</v>
      </c>
    </row>
    <row r="10" spans="1:28" s="17" customFormat="1" ht="28.5">
      <c r="A10" s="20">
        <v>3</v>
      </c>
      <c r="B10" s="27"/>
      <c r="C10" s="39" t="s">
        <v>11</v>
      </c>
      <c r="D10" s="49"/>
      <c r="E10" s="44" t="s">
        <v>63</v>
      </c>
      <c r="F10" s="29">
        <v>0.35694444444444445</v>
      </c>
      <c r="G10" s="18">
        <v>34.26</v>
      </c>
      <c r="H10" s="49">
        <v>0</v>
      </c>
      <c r="I10" s="18">
        <v>0</v>
      </c>
      <c r="J10" s="18">
        <v>34.26</v>
      </c>
      <c r="K10" s="29" t="s">
        <v>21</v>
      </c>
      <c r="L10" s="18">
        <v>100</v>
      </c>
      <c r="M10" s="18">
        <v>0</v>
      </c>
      <c r="N10" s="18">
        <v>0</v>
      </c>
      <c r="O10" s="49">
        <v>100</v>
      </c>
      <c r="P10" s="29">
        <v>0.20069444444444443</v>
      </c>
      <c r="Q10" s="18">
        <v>19.260000000000002</v>
      </c>
      <c r="R10" s="18">
        <v>0</v>
      </c>
      <c r="S10" s="18">
        <v>0</v>
      </c>
      <c r="T10" s="18">
        <v>19.260000000000002</v>
      </c>
      <c r="U10" s="29" t="s">
        <v>21</v>
      </c>
      <c r="V10" s="18">
        <v>100</v>
      </c>
      <c r="W10" s="18">
        <v>5</v>
      </c>
      <c r="X10" s="18">
        <v>0</v>
      </c>
      <c r="Y10" s="18">
        <v>105</v>
      </c>
      <c r="Z10" s="50">
        <f t="shared" si="0"/>
        <v>258.52</v>
      </c>
      <c r="AA10" s="49">
        <v>3</v>
      </c>
      <c r="AB10" s="54">
        <f>Z10/$Z$8*100</f>
        <v>253.8741038986546</v>
      </c>
    </row>
    <row r="11" spans="1:28" s="17" customFormat="1" ht="28.5">
      <c r="A11" s="20">
        <v>4</v>
      </c>
      <c r="B11" s="27"/>
      <c r="C11" s="39" t="s">
        <v>12</v>
      </c>
      <c r="D11" s="49"/>
      <c r="E11" s="44" t="s">
        <v>69</v>
      </c>
      <c r="F11" s="29" t="s">
        <v>21</v>
      </c>
      <c r="G11" s="18">
        <v>100</v>
      </c>
      <c r="H11" s="18">
        <v>8</v>
      </c>
      <c r="I11" s="18">
        <v>0</v>
      </c>
      <c r="J11" s="50">
        <v>108</v>
      </c>
      <c r="K11" s="29" t="s">
        <v>21</v>
      </c>
      <c r="L11" s="18">
        <v>100</v>
      </c>
      <c r="M11" s="18">
        <v>0</v>
      </c>
      <c r="N11" s="18">
        <v>0</v>
      </c>
      <c r="O11" s="49">
        <v>100</v>
      </c>
      <c r="P11" s="29">
        <v>0.23611111111111113</v>
      </c>
      <c r="Q11" s="18">
        <v>22.66</v>
      </c>
      <c r="R11" s="18">
        <v>0</v>
      </c>
      <c r="S11" s="18">
        <v>0</v>
      </c>
      <c r="T11" s="18">
        <v>22.66</v>
      </c>
      <c r="U11" s="29">
        <v>0.5</v>
      </c>
      <c r="V11" s="18">
        <v>48</v>
      </c>
      <c r="W11" s="18">
        <v>20</v>
      </c>
      <c r="X11" s="18">
        <v>0</v>
      </c>
      <c r="Y11" s="18">
        <v>68</v>
      </c>
      <c r="Z11" s="50">
        <f t="shared" si="0"/>
        <v>298.65999999999997</v>
      </c>
      <c r="AA11" s="49">
        <v>4</v>
      </c>
      <c r="AB11" s="54">
        <f t="shared" ref="AB11:AB15" si="1">Z11/$Z$8*100</f>
        <v>293.29274280663844</v>
      </c>
    </row>
    <row r="12" spans="1:28" s="17" customFormat="1" ht="28.5">
      <c r="A12" s="20">
        <v>5</v>
      </c>
      <c r="B12" s="27"/>
      <c r="C12" s="39" t="s">
        <v>15</v>
      </c>
      <c r="D12" s="49"/>
      <c r="E12" s="44" t="s">
        <v>64</v>
      </c>
      <c r="F12" s="29" t="s">
        <v>21</v>
      </c>
      <c r="G12" s="18">
        <v>100</v>
      </c>
      <c r="H12" s="18">
        <v>0</v>
      </c>
      <c r="I12" s="18">
        <v>0</v>
      </c>
      <c r="J12" s="50">
        <v>100</v>
      </c>
      <c r="K12" s="29" t="s">
        <v>21</v>
      </c>
      <c r="L12" s="18">
        <v>100</v>
      </c>
      <c r="M12" s="18">
        <v>0</v>
      </c>
      <c r="N12" s="18">
        <v>0</v>
      </c>
      <c r="O12" s="49">
        <v>100</v>
      </c>
      <c r="P12" s="29" t="s">
        <v>21</v>
      </c>
      <c r="Q12" s="18">
        <v>100</v>
      </c>
      <c r="R12" s="18">
        <v>42</v>
      </c>
      <c r="S12" s="18">
        <v>0</v>
      </c>
      <c r="T12" s="18">
        <v>142</v>
      </c>
      <c r="U12" s="29" t="s">
        <v>21</v>
      </c>
      <c r="V12" s="18">
        <v>100</v>
      </c>
      <c r="W12" s="18">
        <v>9</v>
      </c>
      <c r="X12" s="18">
        <v>0</v>
      </c>
      <c r="Y12" s="18">
        <v>109</v>
      </c>
      <c r="Z12" s="50">
        <f t="shared" si="0"/>
        <v>451</v>
      </c>
      <c r="AA12" s="49">
        <v>5</v>
      </c>
      <c r="AB12" s="54">
        <f t="shared" si="1"/>
        <v>442.89502111362066</v>
      </c>
    </row>
    <row r="13" spans="1:28" s="17" customFormat="1" ht="35.25" customHeight="1">
      <c r="A13" s="20">
        <v>6</v>
      </c>
      <c r="B13" s="27"/>
      <c r="C13" s="39" t="s">
        <v>18</v>
      </c>
      <c r="D13" s="49"/>
      <c r="E13" s="27" t="s">
        <v>65</v>
      </c>
      <c r="F13" s="29" t="s">
        <v>21</v>
      </c>
      <c r="G13" s="18">
        <v>100</v>
      </c>
      <c r="H13" s="18">
        <v>7</v>
      </c>
      <c r="I13" s="18">
        <v>0</v>
      </c>
      <c r="J13" s="50">
        <v>107</v>
      </c>
      <c r="K13" s="29" t="s">
        <v>21</v>
      </c>
      <c r="L13" s="18">
        <v>100</v>
      </c>
      <c r="M13" s="18">
        <v>10</v>
      </c>
      <c r="N13" s="18">
        <v>0</v>
      </c>
      <c r="O13" s="49">
        <v>110</v>
      </c>
      <c r="P13" s="29">
        <v>0.27361111111111108</v>
      </c>
      <c r="Q13" s="18">
        <v>26.26</v>
      </c>
      <c r="R13" s="18">
        <v>0</v>
      </c>
      <c r="S13" s="18">
        <v>0</v>
      </c>
      <c r="T13" s="18">
        <v>26.26</v>
      </c>
      <c r="U13" s="29" t="s">
        <v>21</v>
      </c>
      <c r="V13" s="18">
        <v>100</v>
      </c>
      <c r="W13" s="18">
        <v>50</v>
      </c>
      <c r="X13" s="18">
        <v>100</v>
      </c>
      <c r="Y13" s="18">
        <v>250</v>
      </c>
      <c r="Z13" s="50">
        <f t="shared" si="0"/>
        <v>493.26</v>
      </c>
      <c r="AA13" s="49">
        <v>6</v>
      </c>
      <c r="AB13" s="54">
        <f t="shared" si="1"/>
        <v>484.39556122950006</v>
      </c>
    </row>
    <row r="14" spans="1:28" s="17" customFormat="1" ht="28.5">
      <c r="A14" s="20">
        <v>7</v>
      </c>
      <c r="B14" s="27"/>
      <c r="C14" s="39" t="s">
        <v>13</v>
      </c>
      <c r="D14" s="49"/>
      <c r="E14" s="44" t="s">
        <v>66</v>
      </c>
      <c r="F14" s="18" t="s">
        <v>21</v>
      </c>
      <c r="G14" s="18">
        <v>100</v>
      </c>
      <c r="H14" s="18">
        <v>10</v>
      </c>
      <c r="I14" s="18">
        <v>0</v>
      </c>
      <c r="J14" s="50">
        <v>110</v>
      </c>
      <c r="K14" s="29" t="s">
        <v>21</v>
      </c>
      <c r="L14" s="18">
        <v>100</v>
      </c>
      <c r="M14" s="18">
        <v>50</v>
      </c>
      <c r="N14" s="18">
        <v>100</v>
      </c>
      <c r="O14" s="49">
        <v>250</v>
      </c>
      <c r="P14" s="29" t="s">
        <v>21</v>
      </c>
      <c r="Q14" s="18">
        <v>100</v>
      </c>
      <c r="R14" s="18">
        <v>50</v>
      </c>
      <c r="S14" s="18">
        <v>100</v>
      </c>
      <c r="T14" s="18">
        <v>250</v>
      </c>
      <c r="U14" s="29" t="s">
        <v>21</v>
      </c>
      <c r="V14" s="18">
        <v>100</v>
      </c>
      <c r="W14" s="18">
        <v>50</v>
      </c>
      <c r="X14" s="18">
        <v>100</v>
      </c>
      <c r="Y14" s="18">
        <v>250</v>
      </c>
      <c r="Z14" s="50">
        <f t="shared" si="0"/>
        <v>860</v>
      </c>
      <c r="AA14" s="49">
        <v>7</v>
      </c>
      <c r="AB14" s="54">
        <f t="shared" si="1"/>
        <v>844.54482961799067</v>
      </c>
    </row>
    <row r="15" spans="1:28" s="17" customFormat="1" ht="28.5">
      <c r="A15" s="20">
        <v>8</v>
      </c>
      <c r="B15" s="27"/>
      <c r="C15" s="39" t="s">
        <v>17</v>
      </c>
      <c r="D15" s="49"/>
      <c r="E15" s="27" t="s">
        <v>67</v>
      </c>
      <c r="F15" s="52" t="s">
        <v>21</v>
      </c>
      <c r="G15" s="18">
        <v>100</v>
      </c>
      <c r="H15" s="18">
        <v>50</v>
      </c>
      <c r="I15" s="18">
        <v>100</v>
      </c>
      <c r="J15" s="50">
        <v>250</v>
      </c>
      <c r="K15" s="29" t="s">
        <v>21</v>
      </c>
      <c r="L15" s="18">
        <v>100</v>
      </c>
      <c r="M15" s="18">
        <v>50</v>
      </c>
      <c r="N15" s="18">
        <v>100</v>
      </c>
      <c r="O15" s="49">
        <v>250</v>
      </c>
      <c r="P15" s="29" t="s">
        <v>21</v>
      </c>
      <c r="Q15" s="18">
        <v>100</v>
      </c>
      <c r="R15" s="18">
        <v>50</v>
      </c>
      <c r="S15" s="18">
        <v>0</v>
      </c>
      <c r="T15" s="18">
        <v>150</v>
      </c>
      <c r="U15" s="29" t="s">
        <v>21</v>
      </c>
      <c r="V15" s="18">
        <v>100</v>
      </c>
      <c r="W15" s="18">
        <v>50</v>
      </c>
      <c r="X15" s="18">
        <v>100</v>
      </c>
      <c r="Y15" s="18">
        <v>250</v>
      </c>
      <c r="Z15" s="50">
        <f t="shared" si="0"/>
        <v>900</v>
      </c>
      <c r="AA15" s="49">
        <v>8</v>
      </c>
      <c r="AB15" s="54">
        <f t="shared" si="1"/>
        <v>883.82598448394367</v>
      </c>
    </row>
    <row r="16" spans="1:28" s="10" customFormat="1" ht="15.75" thickBot="1">
      <c r="A16" s="16"/>
      <c r="B16" s="36"/>
      <c r="C16" s="40"/>
      <c r="D16" s="15"/>
      <c r="E16" s="36"/>
      <c r="F16" s="34"/>
      <c r="G16" s="32"/>
      <c r="H16" s="32"/>
      <c r="I16" s="32"/>
      <c r="J16" s="32"/>
      <c r="K16" s="35"/>
      <c r="L16" s="32"/>
      <c r="M16" s="32"/>
      <c r="N16" s="32"/>
      <c r="O16" s="32"/>
      <c r="P16" s="35"/>
      <c r="Q16" s="32"/>
      <c r="R16" s="32"/>
      <c r="S16" s="32"/>
      <c r="T16" s="32"/>
      <c r="U16" s="35"/>
      <c r="V16" s="32"/>
      <c r="W16" s="32"/>
      <c r="X16" s="32"/>
      <c r="Y16" s="32"/>
      <c r="Z16" s="38"/>
      <c r="AA16" s="33"/>
      <c r="AB16" s="37"/>
    </row>
    <row r="17" spans="1:27" s="10" customFormat="1" ht="15">
      <c r="A17" s="14"/>
      <c r="B17" s="14"/>
      <c r="C17" s="41"/>
      <c r="D17" s="42"/>
      <c r="E17" s="43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1"/>
      <c r="W17" s="11"/>
      <c r="X17" s="11"/>
      <c r="Y17" s="11"/>
      <c r="Z17" s="11"/>
      <c r="AA17" s="11"/>
    </row>
    <row r="18" spans="1:27" s="10" customFormat="1">
      <c r="A18" s="14"/>
      <c r="B18" s="14"/>
      <c r="C18" s="13"/>
      <c r="D18" s="28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1"/>
      <c r="W18" s="11"/>
      <c r="X18" s="11"/>
      <c r="Y18" s="11"/>
      <c r="Z18" s="11"/>
      <c r="AA18" s="11"/>
    </row>
    <row r="19" spans="1:27" s="10" customFormat="1" ht="14.25">
      <c r="A19" s="57" t="s">
        <v>34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</row>
    <row r="20" spans="1:27" s="10" customFormat="1" ht="14.25">
      <c r="A20" s="6"/>
      <c r="B20" s="6"/>
      <c r="C20" s="8"/>
      <c r="D20" s="6"/>
      <c r="E20" s="7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14.25">
      <c r="A21" s="59" t="s">
        <v>32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</row>
    <row r="22" spans="1:27">
      <c r="C22" s="1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>
      <c r="C23" s="1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s="6" customFormat="1" ht="14.25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</row>
    <row r="25" spans="1:27" s="6" customFormat="1" ht="14.25">
      <c r="C25" s="8"/>
      <c r="E25" s="7"/>
    </row>
    <row r="26" spans="1:27" s="3" customFormat="1">
      <c r="A26" s="5"/>
      <c r="B26" s="1"/>
      <c r="C26" s="1"/>
      <c r="D26" s="1"/>
      <c r="E26" s="1"/>
      <c r="F26" s="1"/>
    </row>
    <row r="27" spans="1:27">
      <c r="A27" s="5"/>
      <c r="C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>
      <c r="A28" s="5"/>
      <c r="C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>
      <c r="A29" s="5"/>
      <c r="C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>
      <c r="A30" s="5"/>
      <c r="C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>
      <c r="A31" s="5"/>
      <c r="C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>
      <c r="A32" s="5"/>
      <c r="C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>
      <c r="A33" s="5"/>
      <c r="C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5"/>
      <c r="C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>
      <c r="A35" s="5"/>
      <c r="C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>
      <c r="A36" s="5"/>
      <c r="C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>
      <c r="A37" s="5"/>
      <c r="C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>
      <c r="A38" s="5"/>
      <c r="C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5"/>
      <c r="C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5"/>
      <c r="C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5"/>
      <c r="C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5"/>
      <c r="C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5"/>
      <c r="C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</sheetData>
  <sortState ref="B7:AN14">
    <sortCondition ref="Z7:Z14"/>
  </sortState>
  <mergeCells count="19">
    <mergeCell ref="A21:AA21"/>
    <mergeCell ref="A24:AA24"/>
    <mergeCell ref="Z5:Z7"/>
    <mergeCell ref="AA5:AA7"/>
    <mergeCell ref="AB5:AB7"/>
    <mergeCell ref="A19:AA19"/>
    <mergeCell ref="F5:J6"/>
    <mergeCell ref="K5:O6"/>
    <mergeCell ref="P5:T6"/>
    <mergeCell ref="U5:Y6"/>
    <mergeCell ref="A5:A7"/>
    <mergeCell ref="B5:B7"/>
    <mergeCell ref="C5:C7"/>
    <mergeCell ref="E5:E7"/>
    <mergeCell ref="A1:AB1"/>
    <mergeCell ref="A2:AB2"/>
    <mergeCell ref="A3:C3"/>
    <mergeCell ref="Q3:AA3"/>
    <mergeCell ref="A4:AA4"/>
  </mergeCells>
  <phoneticPr fontId="1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смешанные подробно</vt:lpstr>
      <vt:lpstr>мужские подробно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2014-04-24T18:47:53Z</dcterms:modified>
</cp:coreProperties>
</file>